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841" i="1"/>
  <c r="J840"/>
  <c r="J841" s="1"/>
  <c r="I840"/>
  <c r="I841" s="1"/>
  <c r="H840"/>
  <c r="H841" s="1"/>
  <c r="G840"/>
  <c r="G841" s="1"/>
  <c r="F840"/>
  <c r="B840"/>
  <c r="A840"/>
  <c r="J839"/>
  <c r="I839"/>
  <c r="H839"/>
  <c r="G839"/>
  <c r="F839"/>
  <c r="B833"/>
  <c r="A833"/>
  <c r="J832"/>
  <c r="I832"/>
  <c r="H832"/>
  <c r="G832"/>
  <c r="F832"/>
  <c r="B826"/>
  <c r="A826"/>
  <c r="J825"/>
  <c r="I825"/>
  <c r="H825"/>
  <c r="G825"/>
  <c r="F825"/>
  <c r="B821"/>
  <c r="A821"/>
  <c r="J820"/>
  <c r="I820"/>
  <c r="H820"/>
  <c r="G820"/>
  <c r="F820"/>
  <c r="B811"/>
  <c r="A811"/>
  <c r="J810"/>
  <c r="I810"/>
  <c r="H810"/>
  <c r="G810"/>
  <c r="F810"/>
  <c r="B807"/>
  <c r="A807"/>
  <c r="L806"/>
  <c r="J798"/>
  <c r="I798"/>
  <c r="H798"/>
  <c r="G798"/>
  <c r="F798"/>
  <c r="B792"/>
  <c r="A792"/>
  <c r="J791"/>
  <c r="I791"/>
  <c r="H791"/>
  <c r="G791"/>
  <c r="F791"/>
  <c r="B785"/>
  <c r="A785"/>
  <c r="J784"/>
  <c r="I784"/>
  <c r="H784"/>
  <c r="G784"/>
  <c r="F784"/>
  <c r="B780"/>
  <c r="A780"/>
  <c r="J779"/>
  <c r="I779"/>
  <c r="H779"/>
  <c r="G779"/>
  <c r="F779"/>
  <c r="B770"/>
  <c r="A770"/>
  <c r="J769"/>
  <c r="I769"/>
  <c r="H769"/>
  <c r="G769"/>
  <c r="F769"/>
  <c r="B766"/>
  <c r="A766"/>
  <c r="L765"/>
  <c r="J757"/>
  <c r="I757"/>
  <c r="H757"/>
  <c r="G757"/>
  <c r="F757"/>
  <c r="B751"/>
  <c r="A751"/>
  <c r="J750"/>
  <c r="I750"/>
  <c r="H750"/>
  <c r="G750"/>
  <c r="F750"/>
  <c r="B744"/>
  <c r="A744"/>
  <c r="J743"/>
  <c r="I743"/>
  <c r="H743"/>
  <c r="G743"/>
  <c r="F743"/>
  <c r="B739"/>
  <c r="A739"/>
  <c r="J738"/>
  <c r="I738"/>
  <c r="H738"/>
  <c r="G738"/>
  <c r="F738"/>
  <c r="B729"/>
  <c r="A729"/>
  <c r="J728"/>
  <c r="I728"/>
  <c r="H728"/>
  <c r="G728"/>
  <c r="F728"/>
  <c r="B725"/>
  <c r="A725"/>
  <c r="L724"/>
  <c r="J724"/>
  <c r="I724"/>
  <c r="H724"/>
  <c r="G724"/>
  <c r="F724"/>
  <c r="J716"/>
  <c r="I716"/>
  <c r="H716"/>
  <c r="G716"/>
  <c r="F716"/>
  <c r="B710"/>
  <c r="A710"/>
  <c r="J709"/>
  <c r="I709"/>
  <c r="H709"/>
  <c r="G709"/>
  <c r="F709"/>
  <c r="B703"/>
  <c r="A703"/>
  <c r="J702"/>
  <c r="I702"/>
  <c r="H702"/>
  <c r="G702"/>
  <c r="F702"/>
  <c r="B698"/>
  <c r="A698"/>
  <c r="J697"/>
  <c r="I697"/>
  <c r="H697"/>
  <c r="G697"/>
  <c r="F697"/>
  <c r="B688"/>
  <c r="A688"/>
  <c r="J687"/>
  <c r="I687"/>
  <c r="H687"/>
  <c r="G687"/>
  <c r="F687"/>
  <c r="B684"/>
  <c r="A684"/>
  <c r="L683"/>
  <c r="J683"/>
  <c r="I683"/>
  <c r="H683"/>
  <c r="G683"/>
  <c r="F683"/>
  <c r="J675"/>
  <c r="I675"/>
  <c r="H675"/>
  <c r="G675"/>
  <c r="F675"/>
  <c r="B669"/>
  <c r="A669"/>
  <c r="J668"/>
  <c r="I668"/>
  <c r="H668"/>
  <c r="G668"/>
  <c r="F668"/>
  <c r="B662"/>
  <c r="A662"/>
  <c r="J661"/>
  <c r="I661"/>
  <c r="H661"/>
  <c r="G661"/>
  <c r="F661"/>
  <c r="B657"/>
  <c r="A657"/>
  <c r="J656"/>
  <c r="I656"/>
  <c r="H656"/>
  <c r="G656"/>
  <c r="F656"/>
  <c r="B647"/>
  <c r="A647"/>
  <c r="J646"/>
  <c r="I646"/>
  <c r="H646"/>
  <c r="G646"/>
  <c r="F646"/>
  <c r="B643"/>
  <c r="A643"/>
  <c r="L642"/>
  <c r="J642"/>
  <c r="I642"/>
  <c r="H642"/>
  <c r="G642"/>
  <c r="F642"/>
  <c r="J634"/>
  <c r="I634"/>
  <c r="H634"/>
  <c r="G634"/>
  <c r="F634"/>
  <c r="B628"/>
  <c r="A628"/>
  <c r="J627"/>
  <c r="I627"/>
  <c r="H627"/>
  <c r="G627"/>
  <c r="F627"/>
  <c r="B621"/>
  <c r="A621"/>
  <c r="J620"/>
  <c r="I620"/>
  <c r="H620"/>
  <c r="G620"/>
  <c r="F620"/>
  <c r="B616"/>
  <c r="A616"/>
  <c r="J615"/>
  <c r="I615"/>
  <c r="H615"/>
  <c r="G615"/>
  <c r="F615"/>
  <c r="B606"/>
  <c r="A606"/>
  <c r="J605"/>
  <c r="I605"/>
  <c r="H605"/>
  <c r="G605"/>
  <c r="F605"/>
  <c r="B602"/>
  <c r="A602"/>
  <c r="L601"/>
  <c r="J601"/>
  <c r="I601"/>
  <c r="H601"/>
  <c r="G601"/>
  <c r="F601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93" l="1"/>
  <c r="I593"/>
  <c r="H593"/>
  <c r="G593"/>
  <c r="F593"/>
  <c r="J509"/>
  <c r="I509"/>
  <c r="H509"/>
  <c r="G509"/>
  <c r="F509"/>
  <c r="J551"/>
  <c r="I551"/>
  <c r="H551"/>
  <c r="G551"/>
  <c r="F551"/>
  <c r="J467"/>
  <c r="I467"/>
  <c r="H467"/>
  <c r="G467"/>
  <c r="F467"/>
  <c r="J425"/>
  <c r="I425"/>
  <c r="H425"/>
  <c r="G425"/>
  <c r="F425"/>
  <c r="J383"/>
  <c r="I383"/>
  <c r="H383"/>
  <c r="G383"/>
  <c r="F383"/>
  <c r="J341"/>
  <c r="I341"/>
  <c r="H341"/>
  <c r="G341"/>
  <c r="F341"/>
  <c r="J299"/>
  <c r="I299"/>
  <c r="H299"/>
  <c r="G299"/>
  <c r="F299"/>
  <c r="J257"/>
  <c r="I257"/>
  <c r="H257"/>
  <c r="G257"/>
  <c r="F257"/>
  <c r="J215"/>
  <c r="I215"/>
  <c r="H215"/>
  <c r="G215"/>
  <c r="F215"/>
  <c r="J173"/>
  <c r="I173"/>
  <c r="H173"/>
  <c r="G173"/>
  <c r="F173"/>
  <c r="J131"/>
  <c r="I131"/>
  <c r="H131"/>
  <c r="G131"/>
  <c r="F131"/>
  <c r="J89"/>
  <c r="I89"/>
  <c r="H89"/>
  <c r="G89"/>
  <c r="F89"/>
  <c r="J47"/>
  <c r="I47"/>
  <c r="H47"/>
  <c r="G47"/>
  <c r="F47"/>
  <c r="L825"/>
  <c r="L820"/>
  <c r="L784"/>
  <c r="L779"/>
  <c r="L738"/>
  <c r="L743"/>
  <c r="L697"/>
  <c r="L702"/>
  <c r="L656"/>
  <c r="L661"/>
  <c r="L615"/>
  <c r="L620"/>
  <c r="L353"/>
  <c r="L383"/>
  <c r="L279"/>
  <c r="L284"/>
  <c r="L101"/>
  <c r="L131"/>
  <c r="L573"/>
  <c r="L578"/>
  <c r="L531"/>
  <c r="L536"/>
  <c r="L494"/>
  <c r="L489"/>
  <c r="L467"/>
  <c r="L437"/>
  <c r="L395"/>
  <c r="L425"/>
  <c r="L341"/>
  <c r="L311"/>
  <c r="L242"/>
  <c r="L237"/>
  <c r="L200"/>
  <c r="L195"/>
  <c r="L405"/>
  <c r="L410"/>
  <c r="L321"/>
  <c r="L326"/>
  <c r="L185"/>
  <c r="L215"/>
  <c r="L47"/>
  <c r="L17"/>
  <c r="L158"/>
  <c r="L153"/>
  <c r="L111"/>
  <c r="L116"/>
  <c r="L74"/>
  <c r="L69"/>
  <c r="L32"/>
  <c r="L27"/>
  <c r="L593"/>
  <c r="L563"/>
  <c r="L551"/>
  <c r="L521"/>
  <c r="L479"/>
  <c r="L509"/>
  <c r="L447"/>
  <c r="L452"/>
  <c r="L368"/>
  <c r="L363"/>
  <c r="L269"/>
  <c r="L299"/>
  <c r="L257"/>
  <c r="L227"/>
  <c r="L143"/>
  <c r="L173"/>
  <c r="L59"/>
  <c r="L89"/>
  <c r="L592"/>
  <c r="L627"/>
  <c r="L585"/>
  <c r="L543"/>
  <c r="L769"/>
  <c r="L123"/>
  <c r="L716"/>
  <c r="L675"/>
  <c r="L501"/>
  <c r="L634"/>
  <c r="L839"/>
  <c r="L840"/>
  <c r="L841"/>
  <c r="L605"/>
  <c r="L798"/>
  <c r="L249"/>
  <c r="L172"/>
  <c r="L424"/>
  <c r="L417"/>
  <c r="L832"/>
  <c r="L810"/>
  <c r="L39"/>
  <c r="L550"/>
  <c r="L81"/>
  <c r="L687"/>
  <c r="L207"/>
  <c r="L709"/>
  <c r="L757"/>
  <c r="L375"/>
  <c r="L165"/>
  <c r="L791"/>
  <c r="L333"/>
  <c r="L88"/>
  <c r="L291"/>
  <c r="L750"/>
  <c r="L298"/>
  <c r="L459"/>
  <c r="L646"/>
  <c r="L466"/>
  <c r="L668"/>
  <c r="L508"/>
  <c r="L382"/>
  <c r="L256"/>
  <c r="L130"/>
  <c r="L340"/>
  <c r="L728"/>
  <c r="L214"/>
  <c r="L46"/>
</calcChain>
</file>

<file path=xl/sharedStrings.xml><?xml version="1.0" encoding="utf-8"?>
<sst xmlns="http://schemas.openxmlformats.org/spreadsheetml/2006/main" count="1002" uniqueCount="160">
  <si>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</si>
  <si>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</si>
  <si>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</si>
  <si>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</si>
  <si>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</si>
  <si>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</si>
  <si>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</si>
  <si>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</si>
  <si>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</si>
  <si>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</si>
  <si>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</si>
  <si>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</si>
  <si>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</si>
  <si>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</si>
  <si>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</si>
  <si>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</si>
  <si>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</si>
  <si>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</si>
  <si>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</si>
  <si>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</si>
  <si>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</si>
  <si>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</si>
  <si>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</si>
  <si>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</si>
  <si>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</si>
  <si>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</si>
  <si>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</si>
  <si>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</si>
  <si>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</si>
  <si>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</si>
  <si>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</si>
  <si>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</si>
  <si>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</si>
  <si>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</si>
  <si>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</si>
  <si>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</si>
  <si>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</si>
  <si>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</si>
  <si>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</si>
  <si>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</si>
  <si>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</si>
  <si>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</si>
  <si>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</si>
  <si>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</si>
  <si>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Бутерброд с джемом</t>
  </si>
  <si>
    <t>70/30</t>
  </si>
  <si>
    <t>огурец консервированный</t>
  </si>
  <si>
    <t>Суп картофельный с макаронными изделиями со сметаной</t>
  </si>
  <si>
    <t>250/10</t>
  </si>
  <si>
    <t>Тефтели</t>
  </si>
  <si>
    <t>80/50</t>
  </si>
  <si>
    <t>Картофель отварной</t>
  </si>
  <si>
    <t>Компот из брусники</t>
  </si>
  <si>
    <t>Хлеб пшеничный</t>
  </si>
  <si>
    <t>Хлеб целебный</t>
  </si>
  <si>
    <t>Директор</t>
  </si>
  <si>
    <t>Лашина</t>
  </si>
  <si>
    <t>Какао с молоком сгущенным</t>
  </si>
  <si>
    <t>Яйцо вареное</t>
  </si>
  <si>
    <t>Суп картофельный с макаронными изделиями</t>
  </si>
  <si>
    <t>Тефтели из оленины</t>
  </si>
  <si>
    <t>б/н</t>
  </si>
  <si>
    <t>Запеканка из творого со сгущенным молоком</t>
  </si>
  <si>
    <t>100/50</t>
  </si>
  <si>
    <t>Напиток кофейный на молоке</t>
  </si>
  <si>
    <t>Бутерброд с маслом</t>
  </si>
  <si>
    <t>45/15</t>
  </si>
  <si>
    <t>Яблоко свежее</t>
  </si>
  <si>
    <t>Салат из свеклы с сыром и чесноком</t>
  </si>
  <si>
    <t>Рассольник со сметаной</t>
  </si>
  <si>
    <t>Плов</t>
  </si>
  <si>
    <t>Компот из свежих яблок</t>
  </si>
  <si>
    <t>Каша манная</t>
  </si>
  <si>
    <t>Чай с сахаром</t>
  </si>
  <si>
    <t>200/15</t>
  </si>
  <si>
    <t>Бутерброд с сыром</t>
  </si>
  <si>
    <t>30,10,30</t>
  </si>
  <si>
    <t>печенье</t>
  </si>
  <si>
    <t>Помидор свежий</t>
  </si>
  <si>
    <t>Суп картофельный с горохом</t>
  </si>
  <si>
    <t>Капуста тушеная</t>
  </si>
  <si>
    <t>Сок вишневый</t>
  </si>
  <si>
    <t>Каша молочная гречневая</t>
  </si>
  <si>
    <t>200/15/7</t>
  </si>
  <si>
    <t>Огурец свежий</t>
  </si>
  <si>
    <t>Щи из свежей капусты с картофелем и сметаной</t>
  </si>
  <si>
    <t>Рыба припущенная</t>
  </si>
  <si>
    <t>Картфельное пюре</t>
  </si>
  <si>
    <t>Компот из кураги</t>
  </si>
  <si>
    <t>Каша пшеная</t>
  </si>
  <si>
    <t>Чай с молоком</t>
  </si>
  <si>
    <t>150/50/15</t>
  </si>
  <si>
    <t>Киви</t>
  </si>
  <si>
    <t>30/10.</t>
  </si>
  <si>
    <t>250/10/20</t>
  </si>
  <si>
    <t>Жаркое по домашнему</t>
  </si>
  <si>
    <t>Компот из изюма</t>
  </si>
  <si>
    <t>Оладьи с молоком сгущенным</t>
  </si>
  <si>
    <t>Апельсин</t>
  </si>
  <si>
    <t>Икра кабачковая</t>
  </si>
  <si>
    <t>Суп гороховый</t>
  </si>
  <si>
    <t>Тефтели в томатном соусе</t>
  </si>
  <si>
    <t>Греча отварная</t>
  </si>
  <si>
    <t>Компот из вишни</t>
  </si>
  <si>
    <t>Омлет натуральный</t>
  </si>
  <si>
    <t>Зеленый горошек</t>
  </si>
  <si>
    <t>Свекольник со сметаной и яйцом</t>
  </si>
  <si>
    <t>Рагу из свинины</t>
  </si>
  <si>
    <t>Сок фруктовый</t>
  </si>
  <si>
    <t>Чай с сахором</t>
  </si>
  <si>
    <t>30.10.30,</t>
  </si>
  <si>
    <t>Печенье</t>
  </si>
  <si>
    <t>Огурец консервированный</t>
  </si>
  <si>
    <t>Шницель рыбный</t>
  </si>
  <si>
    <t>Картофельное пюре</t>
  </si>
  <si>
    <t>Макароны с сыром</t>
  </si>
  <si>
    <t>Чай с лимоном</t>
  </si>
  <si>
    <t>Котлета куриная</t>
  </si>
  <si>
    <t>Рис отварной</t>
  </si>
  <si>
    <t>Соус томатный</t>
  </si>
  <si>
    <t>Компот из клубники</t>
  </si>
  <si>
    <t>30/10,</t>
  </si>
  <si>
    <t>Щи из квашеной капусты</t>
  </si>
  <si>
    <t>Бефстроганов</t>
  </si>
  <si>
    <t>Макароны отварные с маслом</t>
  </si>
  <si>
    <t>Сок виноградный</t>
  </si>
  <si>
    <t>Каша рисовая</t>
  </si>
  <si>
    <t>70/30,</t>
  </si>
  <si>
    <t>Каша из риса и пшена</t>
  </si>
  <si>
    <t>30/10/30,</t>
  </si>
  <si>
    <t>Суп картофельный с горхом</t>
  </si>
  <si>
    <t>Рыба запеченная в сметанном соусе</t>
  </si>
  <si>
    <t>Компот из слив</t>
  </si>
  <si>
    <t>Суп молочный с макаронными изделиями</t>
  </si>
  <si>
    <t>Ленивые голубцы</t>
  </si>
  <si>
    <t>Плов из птицы</t>
  </si>
  <si>
    <t>Соус томантный</t>
  </si>
  <si>
    <t>Гуляш</t>
  </si>
  <si>
    <t>Среднее значение за период:</t>
  </si>
  <si>
    <t>Каша жидкая из овсяных хлопьев</t>
  </si>
  <si>
    <t>Какао  молоком сгущенным</t>
  </si>
  <si>
    <t>Помидор консервированный</t>
  </si>
  <si>
    <t>Птица отварная</t>
  </si>
  <si>
    <t>Чай с сахаром и лимоном</t>
  </si>
  <si>
    <t>Рассольник ленинградский со сметаной</t>
  </si>
  <si>
    <t>Борщ с капустой и картофелем со сметаной, яйцом</t>
  </si>
  <si>
    <t>Суп с бобовыми</t>
  </si>
  <si>
    <t>Бобовые отв. (зеленый горошек,кукуруза)</t>
  </si>
  <si>
    <t>Салат из моркови с яблоками</t>
  </si>
  <si>
    <t>Борщ с капустой и картофелем со сметаной и яйцом</t>
  </si>
  <si>
    <t>Кура отварная</t>
  </si>
  <si>
    <t>Компот из красной смородины</t>
  </si>
  <si>
    <t>Салат из свежей капусты</t>
  </si>
  <si>
    <t>Биточек из свинины</t>
  </si>
  <si>
    <t>200/10</t>
  </si>
  <si>
    <t>150/50</t>
  </si>
  <si>
    <t>50/200</t>
  </si>
  <si>
    <t>218/10</t>
  </si>
  <si>
    <t>100/10</t>
  </si>
  <si>
    <t>200/30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</si>
</sst>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41"/>
  <sheetViews>
    <sheetView tabSelected="1" workbookViewId="0">
      <pane xSplit="4" ySplit="5" topLeftCell="E798" activePane="bottomRight" state="frozen"/>
      <selection pane="topRight" activeCell="E1" sqref="E1"/>
      <selection pane="bottomLeft" activeCell="A6" sqref="A6"/>
      <selection pane="bottomRight" activeCell="E812" sqref="E8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5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4"/>
      <c r="D1" s="65"/>
      <c r="E1" s="65"/>
      <c r="F1" s="13" t="s">
        <v>15</v>
      </c>
      <c r="G1" s="2" t="s">
        <v>16</v>
      </c>
      <c r="H1" s="68" t="s">
        <v>55</v>
      </c>
      <c r="I1" s="68"/>
      <c r="J1" s="68"/>
      <c r="K1" s="68"/>
    </row>
    <row r="2" spans="1:12" ht="18">
      <c r="A2" s="40" t="s">
        <v>5</v>
      </c>
      <c r="C2" s="2"/>
      <c r="G2" s="2" t="s">
        <v>17</v>
      </c>
      <c r="H2" s="68" t="s">
        <v>56</v>
      </c>
      <c r="I2" s="68"/>
      <c r="J2" s="68"/>
      <c r="K2" s="68"/>
    </row>
    <row r="3" spans="1:12" ht="17.25" customHeight="1">
      <c r="A3" s="4" t="s">
        <v>7</v>
      </c>
      <c r="C3" s="2"/>
      <c r="D3" s="3"/>
      <c r="E3" s="43" t="s">
        <v>8</v>
      </c>
      <c r="G3" s="2" t="s">
        <v>18</v>
      </c>
      <c r="H3" s="52">
        <v>1</v>
      </c>
      <c r="I3" s="52">
        <v>9</v>
      </c>
      <c r="J3" s="53">
        <v>2024</v>
      </c>
      <c r="K3" s="1"/>
    </row>
    <row r="4" spans="1:12">
      <c r="C4" s="2"/>
      <c r="D4" s="4"/>
      <c r="H4" s="54" t="s">
        <v>41</v>
      </c>
      <c r="I4" s="54" t="s">
        <v>42</v>
      </c>
      <c r="J4" s="54" t="s">
        <v>43</v>
      </c>
    </row>
    <row r="5" spans="1:12" ht="33.75">
      <c r="A5" s="50" t="s">
        <v>13</v>
      </c>
      <c r="B5" s="51" t="s">
        <v>14</v>
      </c>
      <c r="C5" s="41" t="s">
        <v>0</v>
      </c>
      <c r="D5" s="41" t="s">
        <v>12</v>
      </c>
      <c r="E5" s="41" t="s">
        <v>11</v>
      </c>
      <c r="F5" s="41" t="s">
        <v>39</v>
      </c>
      <c r="G5" s="41" t="s">
        <v>1</v>
      </c>
      <c r="H5" s="41" t="s">
        <v>2</v>
      </c>
      <c r="I5" s="41" t="s">
        <v>3</v>
      </c>
      <c r="J5" s="41" t="s">
        <v>9</v>
      </c>
      <c r="K5" s="42" t="s">
        <v>10</v>
      </c>
      <c r="L5" s="41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4" t="s">
        <v>139</v>
      </c>
      <c r="F6" s="45" t="s">
        <v>154</v>
      </c>
      <c r="G6" s="45">
        <v>6.82</v>
      </c>
      <c r="H6" s="45">
        <v>13.2</v>
      </c>
      <c r="I6" s="45">
        <v>46.8</v>
      </c>
      <c r="J6" s="45">
        <v>273.3</v>
      </c>
      <c r="K6" s="46">
        <v>173</v>
      </c>
      <c r="L6" s="45"/>
    </row>
    <row r="7" spans="1:12" ht="15">
      <c r="A7" s="25"/>
      <c r="B7" s="16"/>
      <c r="C7" s="11"/>
      <c r="D7" s="6"/>
      <c r="E7" s="47" t="s">
        <v>58</v>
      </c>
      <c r="F7" s="48">
        <v>40</v>
      </c>
      <c r="G7" s="48">
        <v>5.0999999999999996</v>
      </c>
      <c r="H7" s="48">
        <v>4.5999999999999996</v>
      </c>
      <c r="I7" s="48">
        <v>0.3</v>
      </c>
      <c r="J7" s="48">
        <v>63</v>
      </c>
      <c r="K7" s="49">
        <v>209</v>
      </c>
      <c r="L7" s="48"/>
    </row>
    <row r="8" spans="1:12" ht="15">
      <c r="A8" s="25"/>
      <c r="B8" s="16"/>
      <c r="C8" s="11"/>
      <c r="D8" s="7" t="s">
        <v>21</v>
      </c>
      <c r="E8" s="47" t="s">
        <v>140</v>
      </c>
      <c r="F8" s="48">
        <v>200</v>
      </c>
      <c r="G8" s="48">
        <v>3.78</v>
      </c>
      <c r="H8" s="48">
        <v>0.7</v>
      </c>
      <c r="I8" s="48">
        <v>26</v>
      </c>
      <c r="J8" s="48">
        <v>125</v>
      </c>
      <c r="K8" s="49">
        <v>383</v>
      </c>
      <c r="L8" s="48"/>
    </row>
    <row r="9" spans="1:12" ht="15">
      <c r="A9" s="25"/>
      <c r="B9" s="16"/>
      <c r="C9" s="11"/>
      <c r="D9" s="7" t="s">
        <v>22</v>
      </c>
      <c r="E9" s="47" t="s">
        <v>44</v>
      </c>
      <c r="F9" s="48" t="s">
        <v>45</v>
      </c>
      <c r="G9" s="48">
        <v>2.5</v>
      </c>
      <c r="H9" s="48">
        <v>0.9</v>
      </c>
      <c r="I9" s="48">
        <v>20.51</v>
      </c>
      <c r="J9" s="48">
        <v>157.69999999999999</v>
      </c>
      <c r="K9" s="49">
        <v>2</v>
      </c>
      <c r="L9" s="48"/>
    </row>
    <row r="10" spans="1:12" ht="15">
      <c r="A10" s="25"/>
      <c r="B10" s="16"/>
      <c r="C10" s="11"/>
      <c r="D10" s="7" t="s">
        <v>23</v>
      </c>
      <c r="E10" s="47"/>
      <c r="F10" s="48"/>
      <c r="G10" s="48"/>
      <c r="H10" s="48"/>
      <c r="I10" s="48"/>
      <c r="J10" s="48"/>
      <c r="K10" s="49"/>
      <c r="L10" s="48"/>
    </row>
    <row r="11" spans="1:12" ht="15">
      <c r="A11" s="25"/>
      <c r="B11" s="16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>
      <c r="A13" s="26"/>
      <c r="B13" s="18"/>
      <c r="C13" s="8"/>
      <c r="D13" s="19" t="s">
        <v>38</v>
      </c>
      <c r="E13" s="9"/>
      <c r="F13" s="21">
        <f>SUM(F6:F12)</f>
        <v>240</v>
      </c>
      <c r="G13" s="21">
        <f t="shared" ref="G13:J13" si="0">SUM(G6:G12)</f>
        <v>18.2</v>
      </c>
      <c r="H13" s="21">
        <f t="shared" si="0"/>
        <v>19.399999999999995</v>
      </c>
      <c r="I13" s="21">
        <f t="shared" si="0"/>
        <v>93.61</v>
      </c>
      <c r="J13" s="21">
        <f t="shared" si="0"/>
        <v>619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7"/>
      <c r="F14" s="48"/>
      <c r="G14" s="48"/>
      <c r="H14" s="48"/>
      <c r="I14" s="48"/>
      <c r="J14" s="48"/>
      <c r="K14" s="49"/>
      <c r="L14" s="48"/>
    </row>
    <row r="15" spans="1:12" ht="1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47" t="s">
        <v>46</v>
      </c>
      <c r="F18" s="48">
        <v>100</v>
      </c>
      <c r="G18" s="48">
        <v>0.8</v>
      </c>
      <c r="H18" s="48">
        <v>0.1</v>
      </c>
      <c r="I18" s="48">
        <v>1.7</v>
      </c>
      <c r="J18" s="48">
        <v>13</v>
      </c>
      <c r="K18" s="49">
        <v>70</v>
      </c>
      <c r="L18" s="48"/>
    </row>
    <row r="19" spans="1:12" ht="15">
      <c r="A19" s="25"/>
      <c r="B19" s="16"/>
      <c r="C19" s="11"/>
      <c r="D19" s="7" t="s">
        <v>27</v>
      </c>
      <c r="E19" s="47" t="s">
        <v>59</v>
      </c>
      <c r="F19" s="48" t="s">
        <v>48</v>
      </c>
      <c r="G19" s="48">
        <v>3.05</v>
      </c>
      <c r="H19" s="48">
        <v>6.5</v>
      </c>
      <c r="I19" s="48">
        <v>19.850000000000001</v>
      </c>
      <c r="J19" s="48">
        <v>128</v>
      </c>
      <c r="K19" s="49">
        <v>103</v>
      </c>
      <c r="L19" s="48"/>
    </row>
    <row r="20" spans="1:12" ht="15">
      <c r="A20" s="25"/>
      <c r="B20" s="16"/>
      <c r="C20" s="11"/>
      <c r="D20" s="7" t="s">
        <v>28</v>
      </c>
      <c r="E20" s="47" t="s">
        <v>60</v>
      </c>
      <c r="F20" s="48" t="s">
        <v>63</v>
      </c>
      <c r="G20" s="48">
        <v>10.17</v>
      </c>
      <c r="H20" s="48">
        <v>21.67</v>
      </c>
      <c r="I20" s="48">
        <v>11.04</v>
      </c>
      <c r="J20" s="48">
        <v>201</v>
      </c>
      <c r="K20" s="49" t="s">
        <v>61</v>
      </c>
      <c r="L20" s="48"/>
    </row>
    <row r="21" spans="1:12" ht="15">
      <c r="A21" s="25"/>
      <c r="B21" s="16"/>
      <c r="C21" s="11"/>
      <c r="D21" s="7" t="s">
        <v>29</v>
      </c>
      <c r="E21" s="47" t="s">
        <v>51</v>
      </c>
      <c r="F21" s="48">
        <v>200</v>
      </c>
      <c r="G21" s="48">
        <v>3.8</v>
      </c>
      <c r="H21" s="48">
        <v>5.8</v>
      </c>
      <c r="I21" s="48">
        <v>30.6</v>
      </c>
      <c r="J21" s="48">
        <v>189.8</v>
      </c>
      <c r="K21" s="49">
        <v>310</v>
      </c>
      <c r="L21" s="48"/>
    </row>
    <row r="22" spans="1:12" ht="15">
      <c r="A22" s="25"/>
      <c r="B22" s="16"/>
      <c r="C22" s="11"/>
      <c r="D22" s="7" t="s">
        <v>30</v>
      </c>
      <c r="E22" s="47" t="s">
        <v>52</v>
      </c>
      <c r="F22" s="48">
        <v>200</v>
      </c>
      <c r="G22" s="48">
        <v>0.5</v>
      </c>
      <c r="H22" s="48">
        <v>0</v>
      </c>
      <c r="I22" s="48">
        <v>23.8</v>
      </c>
      <c r="J22" s="48">
        <v>115</v>
      </c>
      <c r="K22" s="49">
        <v>350</v>
      </c>
      <c r="L22" s="48"/>
    </row>
    <row r="23" spans="1:12" ht="15">
      <c r="A23" s="25"/>
      <c r="B23" s="16"/>
      <c r="C23" s="11"/>
      <c r="D23" s="7" t="s">
        <v>31</v>
      </c>
      <c r="E23" s="47" t="s">
        <v>53</v>
      </c>
      <c r="F23" s="48">
        <v>40</v>
      </c>
      <c r="G23" s="48">
        <v>3.16</v>
      </c>
      <c r="H23" s="48">
        <v>0.4</v>
      </c>
      <c r="I23" s="48">
        <v>19.32</v>
      </c>
      <c r="J23" s="48">
        <v>93.52</v>
      </c>
      <c r="K23" s="49"/>
      <c r="L23" s="48"/>
    </row>
    <row r="24" spans="1:12" ht="15">
      <c r="A24" s="25"/>
      <c r="B24" s="16"/>
      <c r="C24" s="11"/>
      <c r="D24" s="7" t="s">
        <v>32</v>
      </c>
      <c r="E24" s="47" t="s">
        <v>54</v>
      </c>
      <c r="F24" s="48">
        <v>40</v>
      </c>
      <c r="G24" s="48">
        <v>2.72</v>
      </c>
      <c r="H24" s="48">
        <v>0.36</v>
      </c>
      <c r="I24" s="48">
        <v>18.32</v>
      </c>
      <c r="J24" s="48">
        <v>89.2</v>
      </c>
      <c r="K24" s="49"/>
      <c r="L24" s="48"/>
    </row>
    <row r="25" spans="1:12" ht="1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>
      <c r="A27" s="26"/>
      <c r="B27" s="18"/>
      <c r="C27" s="8"/>
      <c r="D27" s="19" t="s">
        <v>38</v>
      </c>
      <c r="E27" s="9"/>
      <c r="F27" s="21">
        <f>SUM(F18:F26)</f>
        <v>580</v>
      </c>
      <c r="G27" s="21">
        <f t="shared" ref="G27:J27" si="3">SUM(G18:G26)</f>
        <v>24.2</v>
      </c>
      <c r="H27" s="21">
        <f t="shared" si="3"/>
        <v>34.83</v>
      </c>
      <c r="I27" s="21">
        <f t="shared" si="3"/>
        <v>124.63</v>
      </c>
      <c r="J27" s="21">
        <f t="shared" si="3"/>
        <v>829.52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47"/>
      <c r="F28" s="48"/>
      <c r="G28" s="48"/>
      <c r="H28" s="48"/>
      <c r="I28" s="48"/>
      <c r="J28" s="48"/>
      <c r="K28" s="49"/>
      <c r="L28" s="48"/>
    </row>
    <row r="29" spans="1:12" ht="15">
      <c r="A29" s="25"/>
      <c r="B29" s="16"/>
      <c r="C29" s="11"/>
      <c r="D29" s="12" t="s">
        <v>30</v>
      </c>
      <c r="E29" s="47"/>
      <c r="F29" s="48"/>
      <c r="G29" s="48"/>
      <c r="H29" s="48"/>
      <c r="I29" s="48"/>
      <c r="J29" s="48"/>
      <c r="K29" s="49"/>
      <c r="L29" s="48"/>
    </row>
    <row r="30" spans="1:12" ht="1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47"/>
      <c r="F33" s="48"/>
      <c r="G33" s="48"/>
      <c r="H33" s="48"/>
      <c r="I33" s="48"/>
      <c r="J33" s="48"/>
      <c r="K33" s="49"/>
      <c r="L33" s="48"/>
    </row>
    <row r="34" spans="1:12" ht="15">
      <c r="A34" s="25"/>
      <c r="B34" s="16"/>
      <c r="C34" s="11"/>
      <c r="D34" s="7" t="s">
        <v>29</v>
      </c>
      <c r="E34" s="47"/>
      <c r="F34" s="48"/>
      <c r="G34" s="48"/>
      <c r="H34" s="48"/>
      <c r="I34" s="48"/>
      <c r="J34" s="48"/>
      <c r="K34" s="49"/>
      <c r="L34" s="48"/>
    </row>
    <row r="35" spans="1:12" ht="15">
      <c r="A35" s="25"/>
      <c r="B35" s="16"/>
      <c r="C35" s="11"/>
      <c r="D35" s="7" t="s">
        <v>30</v>
      </c>
      <c r="E35" s="47"/>
      <c r="F35" s="48"/>
      <c r="G35" s="48"/>
      <c r="H35" s="48"/>
      <c r="I35" s="48"/>
      <c r="J35" s="48"/>
      <c r="K35" s="49"/>
      <c r="L35" s="48"/>
    </row>
    <row r="36" spans="1:12" ht="15">
      <c r="A36" s="25"/>
      <c r="B36" s="16"/>
      <c r="C36" s="11"/>
      <c r="D36" s="7" t="s">
        <v>22</v>
      </c>
      <c r="E36" s="47"/>
      <c r="F36" s="48"/>
      <c r="G36" s="48"/>
      <c r="H36" s="48"/>
      <c r="I36" s="48"/>
      <c r="J36" s="48"/>
      <c r="K36" s="49"/>
      <c r="L36" s="48"/>
    </row>
    <row r="37" spans="1:12" ht="1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47"/>
      <c r="F40" s="48"/>
      <c r="G40" s="48"/>
      <c r="H40" s="48"/>
      <c r="I40" s="48"/>
      <c r="J40" s="48"/>
      <c r="K40" s="49"/>
      <c r="L40" s="48"/>
    </row>
    <row r="41" spans="1:12" ht="15">
      <c r="A41" s="25"/>
      <c r="B41" s="16"/>
      <c r="C41" s="11"/>
      <c r="D41" s="12" t="s">
        <v>34</v>
      </c>
      <c r="E41" s="47"/>
      <c r="F41" s="48"/>
      <c r="G41" s="48"/>
      <c r="H41" s="48"/>
      <c r="I41" s="48"/>
      <c r="J41" s="48"/>
      <c r="K41" s="49"/>
      <c r="L41" s="48"/>
    </row>
    <row r="42" spans="1:12" ht="15">
      <c r="A42" s="25"/>
      <c r="B42" s="16"/>
      <c r="C42" s="11"/>
      <c r="D42" s="12" t="s">
        <v>30</v>
      </c>
      <c r="E42" s="47"/>
      <c r="F42" s="48"/>
      <c r="G42" s="48"/>
      <c r="H42" s="48"/>
      <c r="I42" s="48"/>
      <c r="J42" s="48"/>
      <c r="K42" s="49"/>
      <c r="L42" s="48"/>
    </row>
    <row r="43" spans="1:12" ht="15">
      <c r="A43" s="25"/>
      <c r="B43" s="16"/>
      <c r="C43" s="11"/>
      <c r="D43" s="12" t="s">
        <v>23</v>
      </c>
      <c r="E43" s="47"/>
      <c r="F43" s="48"/>
      <c r="G43" s="48"/>
      <c r="H43" s="48"/>
      <c r="I43" s="48"/>
      <c r="J43" s="48"/>
      <c r="K43" s="49"/>
      <c r="L43" s="48"/>
    </row>
    <row r="44" spans="1:12" ht="1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29">
        <f>A6</f>
        <v>1</v>
      </c>
      <c r="B47" s="30">
        <f>B6</f>
        <v>1</v>
      </c>
      <c r="C47" s="61" t="s">
        <v>4</v>
      </c>
      <c r="D47" s="62"/>
      <c r="E47" s="31"/>
      <c r="F47" s="32">
        <f>F13+F17+F27+F32+F39+F46</f>
        <v>820</v>
      </c>
      <c r="G47" s="32">
        <f t="shared" ref="G47:J47" si="7">G13+G17+G27+G32+G39+G46</f>
        <v>42.4</v>
      </c>
      <c r="H47" s="32">
        <f t="shared" si="7"/>
        <v>54.22999999999999</v>
      </c>
      <c r="I47" s="32">
        <f t="shared" si="7"/>
        <v>218.24</v>
      </c>
      <c r="J47" s="32">
        <f t="shared" si="7"/>
        <v>1448.52</v>
      </c>
      <c r="K47" s="33"/>
      <c r="L47" s="32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4" t="s">
        <v>62</v>
      </c>
      <c r="F48" s="45" t="s">
        <v>155</v>
      </c>
      <c r="G48" s="45">
        <v>13.96</v>
      </c>
      <c r="H48" s="45">
        <v>11.61</v>
      </c>
      <c r="I48" s="45">
        <v>46.8</v>
      </c>
      <c r="J48" s="45">
        <v>350.24</v>
      </c>
      <c r="K48" s="46">
        <v>223</v>
      </c>
      <c r="L48" s="45"/>
    </row>
    <row r="49" spans="1:12" ht="15">
      <c r="A49" s="15"/>
      <c r="B49" s="16"/>
      <c r="C49" s="11"/>
      <c r="D49" s="6"/>
      <c r="E49" s="47"/>
      <c r="F49" s="48"/>
      <c r="G49" s="48"/>
      <c r="H49" s="48"/>
      <c r="I49" s="48"/>
      <c r="J49" s="48"/>
      <c r="K49" s="49"/>
      <c r="L49" s="48"/>
    </row>
    <row r="50" spans="1:12" ht="15">
      <c r="A50" s="15"/>
      <c r="B50" s="16"/>
      <c r="C50" s="11"/>
      <c r="D50" s="7" t="s">
        <v>21</v>
      </c>
      <c r="E50" s="47" t="s">
        <v>64</v>
      </c>
      <c r="F50" s="48">
        <v>200</v>
      </c>
      <c r="G50" s="48">
        <v>3.6</v>
      </c>
      <c r="H50" s="48">
        <v>2.67</v>
      </c>
      <c r="I50" s="48">
        <v>26</v>
      </c>
      <c r="J50" s="48">
        <v>155</v>
      </c>
      <c r="K50" s="49">
        <v>379</v>
      </c>
      <c r="L50" s="48"/>
    </row>
    <row r="51" spans="1:12" ht="15">
      <c r="A51" s="15"/>
      <c r="B51" s="16"/>
      <c r="C51" s="11"/>
      <c r="D51" s="7" t="s">
        <v>22</v>
      </c>
      <c r="E51" s="47" t="s">
        <v>65</v>
      </c>
      <c r="F51" s="48" t="s">
        <v>66</v>
      </c>
      <c r="G51" s="48">
        <v>4.08</v>
      </c>
      <c r="H51" s="48">
        <v>8.26</v>
      </c>
      <c r="I51" s="48">
        <v>13.9</v>
      </c>
      <c r="J51" s="48">
        <v>125</v>
      </c>
      <c r="K51" s="49">
        <v>1</v>
      </c>
      <c r="L51" s="48"/>
    </row>
    <row r="52" spans="1:12" ht="15">
      <c r="A52" s="15"/>
      <c r="B52" s="16"/>
      <c r="C52" s="11"/>
      <c r="D52" s="7" t="s">
        <v>23</v>
      </c>
      <c r="E52" s="47" t="s">
        <v>67</v>
      </c>
      <c r="F52" s="48">
        <v>90</v>
      </c>
      <c r="G52" s="48">
        <v>0.36</v>
      </c>
      <c r="H52" s="48">
        <v>0.36</v>
      </c>
      <c r="I52" s="48">
        <v>8.1</v>
      </c>
      <c r="J52" s="48">
        <v>39.96</v>
      </c>
      <c r="K52" s="49"/>
      <c r="L52" s="48"/>
    </row>
    <row r="53" spans="1:12" ht="15">
      <c r="A53" s="15"/>
      <c r="B53" s="16"/>
      <c r="C53" s="11"/>
      <c r="D53" s="6"/>
      <c r="E53" s="47"/>
      <c r="F53" s="48"/>
      <c r="G53" s="48"/>
      <c r="H53" s="48"/>
      <c r="I53" s="48"/>
      <c r="J53" s="48"/>
      <c r="K53" s="49"/>
      <c r="L53" s="48"/>
    </row>
    <row r="54" spans="1:12" ht="1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>
      <c r="A55" s="17"/>
      <c r="B55" s="18"/>
      <c r="C55" s="8"/>
      <c r="D55" s="19" t="s">
        <v>38</v>
      </c>
      <c r="E55" s="9"/>
      <c r="F55" s="21">
        <f>SUM(F48:F54)</f>
        <v>290</v>
      </c>
      <c r="G55" s="21">
        <f t="shared" ref="G55" si="8">SUM(G48:G54)</f>
        <v>22</v>
      </c>
      <c r="H55" s="21">
        <f t="shared" ref="H55" si="9">SUM(H48:H54)</f>
        <v>22.9</v>
      </c>
      <c r="I55" s="21">
        <f t="shared" ref="I55" si="10">SUM(I48:I54)</f>
        <v>94.8</v>
      </c>
      <c r="J55" s="21">
        <f t="shared" ref="J55" si="11">SUM(J48:J54)</f>
        <v>670.2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47"/>
      <c r="F56" s="48"/>
      <c r="G56" s="48"/>
      <c r="H56" s="48"/>
      <c r="I56" s="48"/>
      <c r="J56" s="48"/>
      <c r="K56" s="49"/>
      <c r="L56" s="48"/>
    </row>
    <row r="57" spans="1:12" ht="1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47" t="s">
        <v>68</v>
      </c>
      <c r="F60" s="48">
        <v>100</v>
      </c>
      <c r="G60" s="48">
        <v>4.1399999999999997</v>
      </c>
      <c r="H60" s="48">
        <v>2.4</v>
      </c>
      <c r="I60" s="48">
        <v>7.7</v>
      </c>
      <c r="J60" s="48">
        <v>44.36</v>
      </c>
      <c r="K60" s="49">
        <v>50</v>
      </c>
      <c r="L60" s="48"/>
    </row>
    <row r="61" spans="1:12" ht="15">
      <c r="A61" s="15"/>
      <c r="B61" s="16"/>
      <c r="C61" s="11"/>
      <c r="D61" s="7" t="s">
        <v>27</v>
      </c>
      <c r="E61" s="47" t="s">
        <v>85</v>
      </c>
      <c r="F61" s="48" t="s">
        <v>48</v>
      </c>
      <c r="G61" s="48">
        <v>2.6</v>
      </c>
      <c r="H61" s="48">
        <v>2.5</v>
      </c>
      <c r="I61" s="48">
        <v>6.98</v>
      </c>
      <c r="J61" s="48">
        <v>100.8</v>
      </c>
      <c r="K61" s="49">
        <v>96</v>
      </c>
      <c r="L61" s="48"/>
    </row>
    <row r="62" spans="1:12" ht="15">
      <c r="A62" s="15"/>
      <c r="B62" s="16"/>
      <c r="C62" s="11"/>
      <c r="D62" s="7" t="s">
        <v>28</v>
      </c>
      <c r="E62" s="47" t="s">
        <v>70</v>
      </c>
      <c r="F62" s="48" t="s">
        <v>156</v>
      </c>
      <c r="G62" s="48">
        <v>17.68</v>
      </c>
      <c r="H62" s="48">
        <v>25.14</v>
      </c>
      <c r="I62" s="48">
        <v>54.2</v>
      </c>
      <c r="J62" s="48">
        <v>520.82000000000005</v>
      </c>
      <c r="K62" s="49">
        <v>265</v>
      </c>
      <c r="L62" s="48"/>
    </row>
    <row r="63" spans="1:12" ht="15">
      <c r="A63" s="15"/>
      <c r="B63" s="16"/>
      <c r="C63" s="11"/>
      <c r="D63" s="7" t="s">
        <v>29</v>
      </c>
      <c r="E63" s="47"/>
      <c r="F63" s="48"/>
      <c r="G63" s="48"/>
      <c r="H63" s="48"/>
      <c r="I63" s="48"/>
      <c r="J63" s="48"/>
      <c r="K63" s="49"/>
      <c r="L63" s="48"/>
    </row>
    <row r="64" spans="1:12" ht="15">
      <c r="A64" s="15"/>
      <c r="B64" s="16"/>
      <c r="C64" s="11"/>
      <c r="D64" s="7" t="s">
        <v>30</v>
      </c>
      <c r="E64" s="47" t="s">
        <v>71</v>
      </c>
      <c r="F64" s="48">
        <v>200</v>
      </c>
      <c r="G64" s="48">
        <v>0.2</v>
      </c>
      <c r="H64" s="48">
        <v>0.2</v>
      </c>
      <c r="I64" s="48">
        <v>23.88</v>
      </c>
      <c r="J64" s="48">
        <v>97.6</v>
      </c>
      <c r="K64" s="49">
        <v>342</v>
      </c>
      <c r="L64" s="48"/>
    </row>
    <row r="65" spans="1:12" ht="15">
      <c r="A65" s="15"/>
      <c r="B65" s="16"/>
      <c r="C65" s="11"/>
      <c r="D65" s="7" t="s">
        <v>31</v>
      </c>
      <c r="E65" s="47" t="s">
        <v>53</v>
      </c>
      <c r="F65" s="48">
        <v>40</v>
      </c>
      <c r="G65" s="48">
        <v>3.16</v>
      </c>
      <c r="H65" s="48">
        <v>0.4</v>
      </c>
      <c r="I65" s="48">
        <v>19.32</v>
      </c>
      <c r="J65" s="48">
        <v>93.52</v>
      </c>
      <c r="K65" s="49"/>
      <c r="L65" s="48"/>
    </row>
    <row r="66" spans="1:12" ht="15">
      <c r="A66" s="15"/>
      <c r="B66" s="16"/>
      <c r="C66" s="11"/>
      <c r="D66" s="7" t="s">
        <v>32</v>
      </c>
      <c r="E66" s="47" t="s">
        <v>54</v>
      </c>
      <c r="F66" s="48">
        <v>40</v>
      </c>
      <c r="G66" s="48">
        <v>2.72</v>
      </c>
      <c r="H66" s="48">
        <v>0.36</v>
      </c>
      <c r="I66" s="48">
        <v>18.32</v>
      </c>
      <c r="J66" s="48">
        <v>89.2</v>
      </c>
      <c r="K66" s="49"/>
      <c r="L66" s="48"/>
    </row>
    <row r="67" spans="1:12" ht="1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>
      <c r="A69" s="17"/>
      <c r="B69" s="18"/>
      <c r="C69" s="8"/>
      <c r="D69" s="19" t="s">
        <v>38</v>
      </c>
      <c r="E69" s="9"/>
      <c r="F69" s="21">
        <f>SUM(F60:F68)</f>
        <v>380</v>
      </c>
      <c r="G69" s="21">
        <f t="shared" ref="G69" si="18">SUM(G60:G68)</f>
        <v>30.5</v>
      </c>
      <c r="H69" s="21">
        <f t="shared" ref="H69" si="19">SUM(H60:H68)</f>
        <v>30.999999999999996</v>
      </c>
      <c r="I69" s="21">
        <f t="shared" ref="I69" si="20">SUM(I60:I68)</f>
        <v>130.39999999999998</v>
      </c>
      <c r="J69" s="21">
        <f t="shared" ref="J69" si="21">SUM(J60:J68)</f>
        <v>946.30000000000007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47"/>
      <c r="F70" s="48"/>
      <c r="G70" s="48"/>
      <c r="H70" s="48"/>
      <c r="I70" s="48"/>
      <c r="J70" s="48"/>
      <c r="K70" s="49"/>
      <c r="L70" s="48"/>
    </row>
    <row r="71" spans="1:12" ht="15">
      <c r="A71" s="15"/>
      <c r="B71" s="16"/>
      <c r="C71" s="11"/>
      <c r="D71" s="12" t="s">
        <v>30</v>
      </c>
      <c r="E71" s="47"/>
      <c r="F71" s="48"/>
      <c r="G71" s="48"/>
      <c r="H71" s="48"/>
      <c r="I71" s="48"/>
      <c r="J71" s="48"/>
      <c r="K71" s="49"/>
      <c r="L71" s="48"/>
    </row>
    <row r="72" spans="1:12" ht="1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47"/>
      <c r="F75" s="48"/>
      <c r="G75" s="48"/>
      <c r="H75" s="48"/>
      <c r="I75" s="48"/>
      <c r="J75" s="48"/>
      <c r="K75" s="49"/>
      <c r="L75" s="48"/>
    </row>
    <row r="76" spans="1:12" ht="15">
      <c r="A76" s="15"/>
      <c r="B76" s="16"/>
      <c r="C76" s="11"/>
      <c r="D76" s="7" t="s">
        <v>29</v>
      </c>
      <c r="E76" s="47"/>
      <c r="F76" s="48"/>
      <c r="G76" s="48"/>
      <c r="H76" s="48"/>
      <c r="I76" s="48"/>
      <c r="J76" s="48"/>
      <c r="K76" s="49"/>
      <c r="L76" s="48"/>
    </row>
    <row r="77" spans="1:12" ht="15">
      <c r="A77" s="15"/>
      <c r="B77" s="16"/>
      <c r="C77" s="11"/>
      <c r="D77" s="7" t="s">
        <v>30</v>
      </c>
      <c r="E77" s="47"/>
      <c r="F77" s="48"/>
      <c r="G77" s="48"/>
      <c r="H77" s="48"/>
      <c r="I77" s="48"/>
      <c r="J77" s="48"/>
      <c r="K77" s="49"/>
      <c r="L77" s="48"/>
    </row>
    <row r="78" spans="1:12" ht="15">
      <c r="A78" s="15"/>
      <c r="B78" s="16"/>
      <c r="C78" s="11"/>
      <c r="D78" s="7" t="s">
        <v>22</v>
      </c>
      <c r="E78" s="47"/>
      <c r="F78" s="48"/>
      <c r="G78" s="48"/>
      <c r="H78" s="48"/>
      <c r="I78" s="48"/>
      <c r="J78" s="48"/>
      <c r="K78" s="49"/>
      <c r="L78" s="48"/>
    </row>
    <row r="79" spans="1:12" ht="1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47"/>
      <c r="F82" s="48"/>
      <c r="G82" s="48"/>
      <c r="H82" s="48"/>
      <c r="I82" s="48"/>
      <c r="J82" s="48"/>
      <c r="K82" s="49"/>
      <c r="L82" s="48"/>
    </row>
    <row r="83" spans="1:12" ht="15">
      <c r="A83" s="15"/>
      <c r="B83" s="16"/>
      <c r="C83" s="11"/>
      <c r="D83" s="12" t="s">
        <v>34</v>
      </c>
      <c r="E83" s="47"/>
      <c r="F83" s="48"/>
      <c r="G83" s="48"/>
      <c r="H83" s="48"/>
      <c r="I83" s="48"/>
      <c r="J83" s="48"/>
      <c r="K83" s="49"/>
      <c r="L83" s="48"/>
    </row>
    <row r="84" spans="1:12" ht="15">
      <c r="A84" s="15"/>
      <c r="B84" s="16"/>
      <c r="C84" s="11"/>
      <c r="D84" s="12" t="s">
        <v>30</v>
      </c>
      <c r="E84" s="47"/>
      <c r="F84" s="48"/>
      <c r="G84" s="48"/>
      <c r="H84" s="48"/>
      <c r="I84" s="48"/>
      <c r="J84" s="48"/>
      <c r="K84" s="49"/>
      <c r="L84" s="48"/>
    </row>
    <row r="85" spans="1:12" ht="15">
      <c r="A85" s="15"/>
      <c r="B85" s="16"/>
      <c r="C85" s="11"/>
      <c r="D85" s="12" t="s">
        <v>23</v>
      </c>
      <c r="E85" s="47"/>
      <c r="F85" s="48"/>
      <c r="G85" s="48"/>
      <c r="H85" s="48"/>
      <c r="I85" s="48"/>
      <c r="J85" s="48"/>
      <c r="K85" s="49"/>
      <c r="L85" s="48"/>
    </row>
    <row r="86" spans="1:12" ht="1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4">
        <f>A48</f>
        <v>1</v>
      </c>
      <c r="B89" s="34">
        <f>B48</f>
        <v>2</v>
      </c>
      <c r="C89" s="61" t="s">
        <v>4</v>
      </c>
      <c r="D89" s="62"/>
      <c r="E89" s="31"/>
      <c r="F89" s="32">
        <f>F55+F59+F69+F74+F81+F88</f>
        <v>670</v>
      </c>
      <c r="G89" s="32">
        <f t="shared" ref="G89" si="38">G55+G59+G69+G74+G81+G88</f>
        <v>52.5</v>
      </c>
      <c r="H89" s="32">
        <f t="shared" ref="H89" si="39">H55+H59+H69+H74+H81+H88</f>
        <v>53.899999999999991</v>
      </c>
      <c r="I89" s="32">
        <f t="shared" ref="I89" si="40">I55+I59+I69+I74+I81+I88</f>
        <v>225.2</v>
      </c>
      <c r="J89" s="32">
        <f t="shared" ref="J89" si="41">J55+J59+J69+J74+J81+J88</f>
        <v>1616.5</v>
      </c>
      <c r="K89" s="33"/>
      <c r="L89" s="32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4" t="s">
        <v>72</v>
      </c>
      <c r="F90" s="45" t="s">
        <v>154</v>
      </c>
      <c r="G90" s="45">
        <v>6.2</v>
      </c>
      <c r="H90" s="45">
        <v>10.88</v>
      </c>
      <c r="I90" s="45">
        <v>32.9</v>
      </c>
      <c r="J90" s="45">
        <v>255</v>
      </c>
      <c r="K90" s="46">
        <v>181</v>
      </c>
      <c r="L90" s="45"/>
    </row>
    <row r="91" spans="1:12" ht="15">
      <c r="A91" s="25"/>
      <c r="B91" s="16"/>
      <c r="C91" s="11"/>
      <c r="D91" s="6"/>
      <c r="E91" s="2" t="s">
        <v>77</v>
      </c>
      <c r="F91" s="56">
        <v>55</v>
      </c>
      <c r="G91" s="56">
        <v>6.96</v>
      </c>
      <c r="H91" s="56">
        <v>2.2000000000000002</v>
      </c>
      <c r="I91" s="56">
        <v>33.65</v>
      </c>
      <c r="J91" s="56">
        <v>208.8</v>
      </c>
      <c r="K91" s="56"/>
      <c r="L91" s="48"/>
    </row>
    <row r="92" spans="1:12" ht="15">
      <c r="A92" s="25"/>
      <c r="B92" s="16"/>
      <c r="C92" s="11"/>
      <c r="D92" s="7" t="s">
        <v>21</v>
      </c>
      <c r="E92" s="47" t="s">
        <v>73</v>
      </c>
      <c r="F92" s="48" t="s">
        <v>74</v>
      </c>
      <c r="G92" s="48">
        <v>0.53</v>
      </c>
      <c r="H92" s="48">
        <v>0</v>
      </c>
      <c r="I92" s="48">
        <v>9.4700000000000006</v>
      </c>
      <c r="J92" s="48">
        <v>47</v>
      </c>
      <c r="K92" s="49">
        <v>376</v>
      </c>
      <c r="L92" s="48"/>
    </row>
    <row r="93" spans="1:12" ht="15">
      <c r="A93" s="25"/>
      <c r="B93" s="16"/>
      <c r="C93" s="11"/>
      <c r="D93" s="7" t="s">
        <v>22</v>
      </c>
      <c r="E93" s="47" t="s">
        <v>75</v>
      </c>
      <c r="F93" s="55" t="s">
        <v>76</v>
      </c>
      <c r="G93" s="48">
        <v>6.27</v>
      </c>
      <c r="H93" s="48">
        <v>7.86</v>
      </c>
      <c r="I93" s="48">
        <v>14.83</v>
      </c>
      <c r="J93" s="48">
        <v>155</v>
      </c>
      <c r="K93" s="49">
        <v>3</v>
      </c>
      <c r="L93" s="48"/>
    </row>
    <row r="94" spans="1:12" ht="15">
      <c r="A94" s="25"/>
      <c r="B94" s="16"/>
      <c r="C94" s="11"/>
      <c r="D94" s="7" t="s">
        <v>23</v>
      </c>
      <c r="E94" s="47"/>
      <c r="F94" s="48"/>
      <c r="G94" s="48"/>
      <c r="H94" s="48"/>
      <c r="I94" s="48"/>
      <c r="J94" s="48"/>
      <c r="K94" s="49"/>
      <c r="L94" s="48"/>
    </row>
    <row r="95" spans="1:12" ht="15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>
      <c r="A97" s="26"/>
      <c r="B97" s="18"/>
      <c r="C97" s="8"/>
      <c r="D97" s="19" t="s">
        <v>38</v>
      </c>
      <c r="E97" s="9"/>
      <c r="F97" s="21">
        <f>SUM(F90:F96)</f>
        <v>55</v>
      </c>
      <c r="G97" s="21">
        <f t="shared" ref="G97" si="43">SUM(G90:G96)</f>
        <v>19.96</v>
      </c>
      <c r="H97" s="21">
        <f t="shared" ref="H97" si="44">SUM(H90:H96)</f>
        <v>20.94</v>
      </c>
      <c r="I97" s="21">
        <f t="shared" ref="I97" si="45">SUM(I90:I96)</f>
        <v>90.85</v>
      </c>
      <c r="J97" s="21">
        <f t="shared" ref="J97" si="46">SUM(J90:J96)</f>
        <v>665.8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47"/>
      <c r="F98" s="48"/>
      <c r="G98" s="48"/>
      <c r="H98" s="48"/>
      <c r="I98" s="48"/>
      <c r="J98" s="48"/>
      <c r="K98" s="49"/>
      <c r="L98" s="48"/>
    </row>
    <row r="99" spans="1:12" ht="1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47" t="s">
        <v>141</v>
      </c>
      <c r="F102" s="48">
        <v>100</v>
      </c>
      <c r="G102" s="48">
        <v>0.67</v>
      </c>
      <c r="H102" s="48">
        <v>0.06</v>
      </c>
      <c r="I102" s="48">
        <v>2.1</v>
      </c>
      <c r="J102" s="48">
        <v>12</v>
      </c>
      <c r="K102" s="49">
        <v>70</v>
      </c>
      <c r="L102" s="48"/>
    </row>
    <row r="103" spans="1:12" ht="15">
      <c r="A103" s="25"/>
      <c r="B103" s="16"/>
      <c r="C103" s="11"/>
      <c r="D103" s="7" t="s">
        <v>27</v>
      </c>
      <c r="E103" s="47" t="s">
        <v>79</v>
      </c>
      <c r="F103" s="48">
        <v>250</v>
      </c>
      <c r="G103" s="48">
        <v>4.49</v>
      </c>
      <c r="H103" s="48">
        <v>5.27</v>
      </c>
      <c r="I103" s="48">
        <v>16.53</v>
      </c>
      <c r="J103" s="48">
        <v>148.30000000000001</v>
      </c>
      <c r="K103" s="49">
        <v>102</v>
      </c>
      <c r="L103" s="48"/>
    </row>
    <row r="104" spans="1:12" ht="15">
      <c r="A104" s="25"/>
      <c r="B104" s="16"/>
      <c r="C104" s="11"/>
      <c r="D104" s="7" t="s">
        <v>28</v>
      </c>
      <c r="E104" s="47" t="s">
        <v>142</v>
      </c>
      <c r="F104" s="48">
        <v>100</v>
      </c>
      <c r="G104" s="48">
        <v>17.3</v>
      </c>
      <c r="H104" s="48">
        <v>13.31</v>
      </c>
      <c r="I104" s="48">
        <v>19</v>
      </c>
      <c r="J104" s="48">
        <v>240</v>
      </c>
      <c r="K104" s="49">
        <v>288</v>
      </c>
      <c r="L104" s="48"/>
    </row>
    <row r="105" spans="1:12" ht="15">
      <c r="A105" s="25"/>
      <c r="B105" s="16"/>
      <c r="C105" s="11"/>
      <c r="D105" s="7" t="s">
        <v>29</v>
      </c>
      <c r="E105" s="47" t="s">
        <v>80</v>
      </c>
      <c r="F105" s="48">
        <v>200</v>
      </c>
      <c r="G105" s="48">
        <v>4.4000000000000004</v>
      </c>
      <c r="H105" s="48">
        <v>13.3</v>
      </c>
      <c r="I105" s="48">
        <v>27.5</v>
      </c>
      <c r="J105" s="48">
        <v>282.39999999999998</v>
      </c>
      <c r="K105" s="49">
        <v>321</v>
      </c>
      <c r="L105" s="48"/>
    </row>
    <row r="106" spans="1:12" ht="15">
      <c r="A106" s="25"/>
      <c r="B106" s="16"/>
      <c r="C106" s="11"/>
      <c r="D106" s="7" t="s">
        <v>30</v>
      </c>
      <c r="E106" s="47" t="s">
        <v>81</v>
      </c>
      <c r="F106" s="48">
        <v>200</v>
      </c>
      <c r="G106" s="48">
        <v>1.47</v>
      </c>
      <c r="H106" s="48">
        <v>0.2</v>
      </c>
      <c r="I106" s="48">
        <v>22.8</v>
      </c>
      <c r="J106" s="48">
        <v>96</v>
      </c>
      <c r="K106" s="49">
        <v>389</v>
      </c>
      <c r="L106" s="48"/>
    </row>
    <row r="107" spans="1:12" ht="15">
      <c r="A107" s="25"/>
      <c r="B107" s="16"/>
      <c r="C107" s="11"/>
      <c r="D107" s="7" t="s">
        <v>31</v>
      </c>
      <c r="E107" s="47" t="s">
        <v>53</v>
      </c>
      <c r="F107" s="48">
        <v>20</v>
      </c>
      <c r="G107" s="48">
        <v>1.58</v>
      </c>
      <c r="H107" s="48">
        <v>0.2</v>
      </c>
      <c r="I107" s="48">
        <v>9.66</v>
      </c>
      <c r="J107" s="48">
        <v>46.76</v>
      </c>
      <c r="K107" s="49"/>
      <c r="L107" s="48"/>
    </row>
    <row r="108" spans="1:12" ht="15">
      <c r="A108" s="25"/>
      <c r="B108" s="16"/>
      <c r="C108" s="11"/>
      <c r="D108" s="7" t="s">
        <v>32</v>
      </c>
      <c r="E108" s="47" t="s">
        <v>54</v>
      </c>
      <c r="F108" s="48">
        <v>40</v>
      </c>
      <c r="G108" s="48">
        <v>2.72</v>
      </c>
      <c r="H108" s="48">
        <v>0.36</v>
      </c>
      <c r="I108" s="48">
        <v>18.32</v>
      </c>
      <c r="J108" s="48">
        <v>89.2</v>
      </c>
      <c r="K108" s="49"/>
      <c r="L108" s="48"/>
    </row>
    <row r="109" spans="1:12" ht="1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910</v>
      </c>
      <c r="G111" s="21">
        <f t="shared" ref="G111" si="52">SUM(G102:G110)</f>
        <v>32.629999999999995</v>
      </c>
      <c r="H111" s="21">
        <f t="shared" ref="H111" si="53">SUM(H102:H110)</f>
        <v>32.700000000000003</v>
      </c>
      <c r="I111" s="21">
        <f t="shared" ref="I111" si="54">SUM(I102:I110)</f>
        <v>115.91</v>
      </c>
      <c r="J111" s="21">
        <f t="shared" ref="J111" si="55">SUM(J102:J110)</f>
        <v>914.66000000000008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>
      <c r="A113" s="25"/>
      <c r="B113" s="16"/>
      <c r="C113" s="11"/>
      <c r="D113" s="12" t="s">
        <v>30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>
      <c r="A118" s="25"/>
      <c r="B118" s="16"/>
      <c r="C118" s="11"/>
      <c r="D118" s="7" t="s">
        <v>29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>
      <c r="A119" s="25"/>
      <c r="B119" s="16"/>
      <c r="C119" s="11"/>
      <c r="D119" s="7" t="s">
        <v>30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>
      <c r="A120" s="25"/>
      <c r="B120" s="16"/>
      <c r="C120" s="11"/>
      <c r="D120" s="7" t="s">
        <v>22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>
      <c r="A125" s="25"/>
      <c r="B125" s="16"/>
      <c r="C125" s="11"/>
      <c r="D125" s="12" t="s">
        <v>34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>
      <c r="A126" s="25"/>
      <c r="B126" s="16"/>
      <c r="C126" s="11"/>
      <c r="D126" s="12" t="s">
        <v>30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>
      <c r="A127" s="25"/>
      <c r="B127" s="16"/>
      <c r="C127" s="11"/>
      <c r="D127" s="12" t="s">
        <v>23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29">
        <f>A90</f>
        <v>1</v>
      </c>
      <c r="B131" s="30">
        <f>B90</f>
        <v>3</v>
      </c>
      <c r="C131" s="61" t="s">
        <v>4</v>
      </c>
      <c r="D131" s="62"/>
      <c r="E131" s="31"/>
      <c r="F131" s="32">
        <f>F97+F101+F111+F116+F123+F130</f>
        <v>965</v>
      </c>
      <c r="G131" s="32">
        <f t="shared" ref="G131" si="72">G97+G101+G111+G116+G123+G130</f>
        <v>52.589999999999996</v>
      </c>
      <c r="H131" s="32">
        <f t="shared" ref="H131" si="73">H97+H101+H111+H116+H123+H130</f>
        <v>53.64</v>
      </c>
      <c r="I131" s="32">
        <f t="shared" ref="I131" si="74">I97+I101+I111+I116+I123+I130</f>
        <v>206.76</v>
      </c>
      <c r="J131" s="32">
        <f t="shared" ref="J131" si="75">J97+J101+J111+J116+J123+J130</f>
        <v>1580.46</v>
      </c>
      <c r="K131" s="33"/>
      <c r="L131" s="32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4" t="s">
        <v>82</v>
      </c>
      <c r="F132" s="45" t="s">
        <v>157</v>
      </c>
      <c r="G132" s="45">
        <v>13.68</v>
      </c>
      <c r="H132" s="45">
        <v>14.06</v>
      </c>
      <c r="I132" s="45">
        <v>35.5</v>
      </c>
      <c r="J132" s="45">
        <v>320.39999999999998</v>
      </c>
      <c r="K132" s="46">
        <v>182</v>
      </c>
      <c r="L132" s="45"/>
    </row>
    <row r="133" spans="1:12" ht="15">
      <c r="A133" s="25"/>
      <c r="B133" s="16"/>
      <c r="C133" s="11"/>
      <c r="D133" s="6"/>
      <c r="L133" s="48"/>
    </row>
    <row r="134" spans="1:12" ht="15">
      <c r="A134" s="25"/>
      <c r="B134" s="16"/>
      <c r="C134" s="11"/>
      <c r="D134" s="7" t="s">
        <v>21</v>
      </c>
      <c r="E134" s="47" t="s">
        <v>143</v>
      </c>
      <c r="F134" s="48" t="s">
        <v>83</v>
      </c>
      <c r="G134" s="48">
        <v>0.13</v>
      </c>
      <c r="H134" s="48">
        <v>0.02</v>
      </c>
      <c r="I134" s="48">
        <v>13.2</v>
      </c>
      <c r="J134" s="48">
        <v>62</v>
      </c>
      <c r="K134" s="49">
        <v>377</v>
      </c>
      <c r="L134" s="48"/>
    </row>
    <row r="135" spans="1:12" ht="15">
      <c r="A135" s="25"/>
      <c r="B135" s="16"/>
      <c r="C135" s="11"/>
      <c r="D135" s="7" t="s">
        <v>22</v>
      </c>
      <c r="E135" s="47" t="s">
        <v>44</v>
      </c>
      <c r="F135" s="48" t="s">
        <v>45</v>
      </c>
      <c r="G135" s="48">
        <v>4.8</v>
      </c>
      <c r="H135" s="48">
        <v>7.03</v>
      </c>
      <c r="I135" s="48">
        <v>42.7</v>
      </c>
      <c r="J135" s="48">
        <v>283</v>
      </c>
      <c r="K135" s="49">
        <v>2</v>
      </c>
      <c r="L135" s="48"/>
    </row>
    <row r="136" spans="1:12" ht="15">
      <c r="A136" s="25"/>
      <c r="B136" s="16"/>
      <c r="C136" s="11"/>
      <c r="D136" s="7" t="s">
        <v>23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 t="shared" ref="G139" si="77">SUM(G132:G138)</f>
        <v>18.61</v>
      </c>
      <c r="H139" s="21">
        <f t="shared" ref="H139" si="78">SUM(H132:H138)</f>
        <v>21.11</v>
      </c>
      <c r="I139" s="21">
        <f t="shared" ref="I139" si="79">SUM(I132:I138)</f>
        <v>91.4</v>
      </c>
      <c r="J139" s="21">
        <f t="shared" ref="J139" si="80">SUM(J132:J138)</f>
        <v>665.4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47" t="s">
        <v>84</v>
      </c>
      <c r="F144" s="48">
        <v>100</v>
      </c>
      <c r="G144" s="48">
        <v>0.42</v>
      </c>
      <c r="H144" s="48">
        <v>0.06</v>
      </c>
      <c r="I144" s="48">
        <v>1.1399999999999999</v>
      </c>
      <c r="J144" s="48">
        <v>7.2</v>
      </c>
      <c r="K144" s="49">
        <v>71</v>
      </c>
      <c r="L144" s="48"/>
    </row>
    <row r="145" spans="1:12" ht="15">
      <c r="A145" s="25"/>
      <c r="B145" s="16"/>
      <c r="C145" s="11"/>
      <c r="D145" s="7" t="s">
        <v>27</v>
      </c>
      <c r="E145" s="47" t="s">
        <v>144</v>
      </c>
      <c r="F145" s="48" t="s">
        <v>48</v>
      </c>
      <c r="G145" s="48">
        <v>2.02</v>
      </c>
      <c r="H145" s="48">
        <v>5.45</v>
      </c>
      <c r="I145" s="48">
        <v>8.25</v>
      </c>
      <c r="J145" s="48">
        <v>105.8</v>
      </c>
      <c r="K145" s="49">
        <v>88</v>
      </c>
      <c r="L145" s="48"/>
    </row>
    <row r="146" spans="1:12" ht="15">
      <c r="A146" s="25"/>
      <c r="B146" s="16"/>
      <c r="C146" s="11"/>
      <c r="D146" s="7" t="s">
        <v>28</v>
      </c>
      <c r="E146" s="47" t="s">
        <v>86</v>
      </c>
      <c r="F146" s="48" t="s">
        <v>158</v>
      </c>
      <c r="G146" s="48">
        <v>15.2</v>
      </c>
      <c r="H146" s="48">
        <v>7.8</v>
      </c>
      <c r="I146" s="48">
        <v>1.4</v>
      </c>
      <c r="J146" s="48">
        <v>226.6</v>
      </c>
      <c r="K146" s="49">
        <v>227</v>
      </c>
      <c r="L146" s="48"/>
    </row>
    <row r="147" spans="1:12" ht="15">
      <c r="A147" s="25"/>
      <c r="B147" s="16"/>
      <c r="C147" s="11"/>
      <c r="D147" s="7" t="s">
        <v>29</v>
      </c>
      <c r="E147" s="47" t="s">
        <v>87</v>
      </c>
      <c r="F147" s="48">
        <v>200</v>
      </c>
      <c r="G147" s="48">
        <v>4.08</v>
      </c>
      <c r="H147" s="48">
        <v>6.4</v>
      </c>
      <c r="I147" s="48">
        <v>27.2</v>
      </c>
      <c r="J147" s="48">
        <v>183</v>
      </c>
      <c r="K147" s="49">
        <v>312</v>
      </c>
      <c r="L147" s="48"/>
    </row>
    <row r="148" spans="1:12" ht="15">
      <c r="A148" s="25"/>
      <c r="B148" s="16"/>
      <c r="C148" s="11"/>
      <c r="D148" s="7" t="s">
        <v>30</v>
      </c>
      <c r="E148" s="47" t="s">
        <v>88</v>
      </c>
      <c r="F148" s="48">
        <v>200</v>
      </c>
      <c r="G148" s="48">
        <v>0.78</v>
      </c>
      <c r="H148" s="48">
        <v>0.05</v>
      </c>
      <c r="I148" s="48">
        <v>27.63</v>
      </c>
      <c r="J148" s="48">
        <v>115</v>
      </c>
      <c r="K148" s="49">
        <v>348</v>
      </c>
      <c r="L148" s="48"/>
    </row>
    <row r="149" spans="1:12" ht="15">
      <c r="A149" s="25"/>
      <c r="B149" s="16"/>
      <c r="C149" s="11"/>
      <c r="D149" s="7" t="s">
        <v>31</v>
      </c>
      <c r="E149" s="47" t="s">
        <v>53</v>
      </c>
      <c r="F149" s="48">
        <v>40</v>
      </c>
      <c r="G149" s="48">
        <v>3.16</v>
      </c>
      <c r="H149" s="48">
        <v>0.4</v>
      </c>
      <c r="I149" s="48">
        <v>19.32</v>
      </c>
      <c r="J149" s="48">
        <v>93.52</v>
      </c>
      <c r="K149" s="49"/>
      <c r="L149" s="48"/>
    </row>
    <row r="150" spans="1:12" ht="15">
      <c r="A150" s="25"/>
      <c r="B150" s="16"/>
      <c r="C150" s="11"/>
      <c r="D150" s="7" t="s">
        <v>32</v>
      </c>
      <c r="E150" s="47" t="s">
        <v>54</v>
      </c>
      <c r="F150" s="48">
        <v>40</v>
      </c>
      <c r="G150" s="48">
        <v>2.72</v>
      </c>
      <c r="H150" s="48">
        <v>0.36</v>
      </c>
      <c r="I150" s="48">
        <v>18.32</v>
      </c>
      <c r="J150" s="48">
        <v>89.2</v>
      </c>
      <c r="K150" s="49"/>
      <c r="L150" s="48"/>
    </row>
    <row r="151" spans="1:12" ht="1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580</v>
      </c>
      <c r="G153" s="21">
        <f t="shared" ref="G153" si="87">SUM(G144:G152)</f>
        <v>28.38</v>
      </c>
      <c r="H153" s="21">
        <f t="shared" ref="H153" si="88">SUM(H144:H152)</f>
        <v>20.52</v>
      </c>
      <c r="I153" s="21">
        <f t="shared" ref="I153" si="89">SUM(I144:I152)</f>
        <v>103.25999999999999</v>
      </c>
      <c r="J153" s="21">
        <f t="shared" ref="J153" si="90">SUM(J144:J152)</f>
        <v>820.32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>
      <c r="A155" s="25"/>
      <c r="B155" s="16"/>
      <c r="C155" s="11"/>
      <c r="D155" s="12" t="s">
        <v>30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>
      <c r="A160" s="25"/>
      <c r="B160" s="16"/>
      <c r="C160" s="11"/>
      <c r="D160" s="7" t="s">
        <v>29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>
      <c r="A161" s="25"/>
      <c r="B161" s="16"/>
      <c r="C161" s="11"/>
      <c r="D161" s="7" t="s">
        <v>30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>
      <c r="A162" s="25"/>
      <c r="B162" s="16"/>
      <c r="C162" s="11"/>
      <c r="D162" s="7" t="s">
        <v>22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>
      <c r="A167" s="25"/>
      <c r="B167" s="16"/>
      <c r="C167" s="11"/>
      <c r="D167" s="12" t="s">
        <v>34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>
      <c r="A168" s="25"/>
      <c r="B168" s="16"/>
      <c r="C168" s="11"/>
      <c r="D168" s="12" t="s">
        <v>30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>
      <c r="A169" s="25"/>
      <c r="B169" s="16"/>
      <c r="C169" s="11"/>
      <c r="D169" s="12" t="s">
        <v>23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29">
        <f>A132</f>
        <v>1</v>
      </c>
      <c r="B173" s="30">
        <f>B132</f>
        <v>4</v>
      </c>
      <c r="C173" s="61" t="s">
        <v>4</v>
      </c>
      <c r="D173" s="62"/>
      <c r="E173" s="31"/>
      <c r="F173" s="32">
        <f>F139+F143+F153+F158+F165+F172</f>
        <v>580</v>
      </c>
      <c r="G173" s="32">
        <f t="shared" ref="G173" si="107">G139+G143+G153+G158+G165+G172</f>
        <v>46.989999999999995</v>
      </c>
      <c r="H173" s="32">
        <f t="shared" ref="H173" si="108">H139+H143+H153+H158+H165+H172</f>
        <v>41.629999999999995</v>
      </c>
      <c r="I173" s="32">
        <f t="shared" ref="I173" si="109">I139+I143+I153+I158+I165+I172</f>
        <v>194.66</v>
      </c>
      <c r="J173" s="32">
        <f t="shared" ref="J173" si="110">J139+J143+J153+J158+J165+J172</f>
        <v>1485.72</v>
      </c>
      <c r="K173" s="33"/>
      <c r="L173" s="32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4" t="s">
        <v>89</v>
      </c>
      <c r="F174" s="45" t="s">
        <v>154</v>
      </c>
      <c r="G174" s="45">
        <v>10.5</v>
      </c>
      <c r="H174" s="45">
        <v>11.8</v>
      </c>
      <c r="I174" s="45">
        <v>43</v>
      </c>
      <c r="J174" s="45">
        <v>289</v>
      </c>
      <c r="K174" s="46">
        <v>182</v>
      </c>
      <c r="L174" s="45"/>
    </row>
    <row r="175" spans="1:12" ht="15">
      <c r="A175" s="25"/>
      <c r="B175" s="16"/>
      <c r="C175" s="11"/>
      <c r="D175" s="6"/>
      <c r="E175" s="47"/>
      <c r="F175" s="48"/>
      <c r="G175" s="48"/>
      <c r="H175" s="48"/>
      <c r="I175" s="48"/>
      <c r="J175" s="48"/>
      <c r="K175" s="49"/>
      <c r="L175" s="48"/>
    </row>
    <row r="176" spans="1:12" ht="15">
      <c r="A176" s="25"/>
      <c r="B176" s="16"/>
      <c r="C176" s="11"/>
      <c r="D176" s="7" t="s">
        <v>21</v>
      </c>
      <c r="E176" s="47" t="s">
        <v>90</v>
      </c>
      <c r="F176" s="48" t="s">
        <v>91</v>
      </c>
      <c r="G176" s="48">
        <v>2.52</v>
      </c>
      <c r="H176" s="48">
        <v>1.35</v>
      </c>
      <c r="I176" s="48">
        <v>16.899999999999999</v>
      </c>
      <c r="J176" s="48">
        <v>81</v>
      </c>
      <c r="K176" s="49">
        <v>378</v>
      </c>
      <c r="L176" s="48"/>
    </row>
    <row r="177" spans="1:12" ht="15">
      <c r="A177" s="25"/>
      <c r="B177" s="16"/>
      <c r="C177" s="11"/>
      <c r="D177" s="7" t="s">
        <v>22</v>
      </c>
      <c r="E177" s="47" t="s">
        <v>65</v>
      </c>
      <c r="F177" s="57" t="s">
        <v>93</v>
      </c>
      <c r="G177" s="48">
        <v>4.3600000000000003</v>
      </c>
      <c r="H177" s="48">
        <v>7.49</v>
      </c>
      <c r="I177" s="48">
        <v>11.95</v>
      </c>
      <c r="J177" s="48">
        <v>136</v>
      </c>
      <c r="K177" s="49">
        <v>1</v>
      </c>
      <c r="L177" s="48"/>
    </row>
    <row r="178" spans="1:12" ht="15">
      <c r="A178" s="25"/>
      <c r="B178" s="16"/>
      <c r="C178" s="11"/>
      <c r="D178" s="7" t="s">
        <v>23</v>
      </c>
      <c r="E178" s="47" t="s">
        <v>92</v>
      </c>
      <c r="F178" s="48">
        <v>100</v>
      </c>
      <c r="G178" s="48">
        <v>0.8</v>
      </c>
      <c r="H178" s="48">
        <v>0.4</v>
      </c>
      <c r="I178" s="48">
        <v>8.1999999999999993</v>
      </c>
      <c r="J178" s="48">
        <v>47</v>
      </c>
      <c r="K178" s="49">
        <v>338</v>
      </c>
      <c r="L178" s="48"/>
    </row>
    <row r="179" spans="1:12" ht="15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100</v>
      </c>
      <c r="G181" s="21">
        <f t="shared" ref="G181" si="112">SUM(G174:G180)</f>
        <v>18.18</v>
      </c>
      <c r="H181" s="21">
        <f t="shared" ref="H181" si="113">SUM(H174:H180)</f>
        <v>21.04</v>
      </c>
      <c r="I181" s="21">
        <f t="shared" ref="I181" si="114">SUM(I174:I180)</f>
        <v>80.05</v>
      </c>
      <c r="J181" s="21">
        <f t="shared" ref="J181" si="115">SUM(J174:J180)</f>
        <v>553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47" t="s">
        <v>152</v>
      </c>
      <c r="F186" s="48">
        <v>100</v>
      </c>
      <c r="G186" s="48">
        <v>1.56</v>
      </c>
      <c r="H186" s="48">
        <v>3.43</v>
      </c>
      <c r="I186" s="48">
        <v>2</v>
      </c>
      <c r="J186" s="48">
        <v>53.9</v>
      </c>
      <c r="K186" s="49">
        <v>23</v>
      </c>
      <c r="L186" s="48"/>
    </row>
    <row r="187" spans="1:12" ht="15">
      <c r="A187" s="25"/>
      <c r="B187" s="16"/>
      <c r="C187" s="11"/>
      <c r="D187" s="7" t="s">
        <v>27</v>
      </c>
      <c r="E187" s="47" t="s">
        <v>145</v>
      </c>
      <c r="F187" s="48" t="s">
        <v>94</v>
      </c>
      <c r="G187" s="48">
        <v>4.59</v>
      </c>
      <c r="H187" s="48">
        <v>8.7200000000000006</v>
      </c>
      <c r="I187" s="48">
        <v>11.4</v>
      </c>
      <c r="J187" s="48">
        <v>149.5</v>
      </c>
      <c r="K187" s="49">
        <v>82</v>
      </c>
      <c r="L187" s="48"/>
    </row>
    <row r="188" spans="1:12" ht="15">
      <c r="A188" s="25"/>
      <c r="B188" s="16"/>
      <c r="C188" s="11"/>
      <c r="D188" s="7" t="s">
        <v>28</v>
      </c>
      <c r="E188" s="47" t="s">
        <v>95</v>
      </c>
      <c r="F188" s="48">
        <v>280</v>
      </c>
      <c r="G188" s="48">
        <v>22.2</v>
      </c>
      <c r="H188" s="48">
        <v>22.1</v>
      </c>
      <c r="I188" s="48">
        <v>26.5</v>
      </c>
      <c r="J188" s="48">
        <v>429.7</v>
      </c>
      <c r="K188" s="49">
        <v>259</v>
      </c>
      <c r="L188" s="48"/>
    </row>
    <row r="189" spans="1:12" ht="15">
      <c r="A189" s="25"/>
      <c r="B189" s="16"/>
      <c r="C189" s="11"/>
      <c r="D189" s="7" t="s">
        <v>29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>
      <c r="A190" s="25"/>
      <c r="B190" s="16"/>
      <c r="C190" s="11"/>
      <c r="D190" s="7" t="s">
        <v>30</v>
      </c>
      <c r="E190" s="47" t="s">
        <v>96</v>
      </c>
      <c r="F190" s="48">
        <v>200</v>
      </c>
      <c r="G190" s="48">
        <v>0.34</v>
      </c>
      <c r="H190" s="48">
        <v>7.0000000000000007E-2</v>
      </c>
      <c r="I190" s="48">
        <v>29.85</v>
      </c>
      <c r="J190" s="48">
        <v>122.2</v>
      </c>
      <c r="K190" s="49"/>
      <c r="L190" s="48"/>
    </row>
    <row r="191" spans="1:12" ht="15">
      <c r="A191" s="25"/>
      <c r="B191" s="16"/>
      <c r="C191" s="11"/>
      <c r="D191" s="7" t="s">
        <v>31</v>
      </c>
      <c r="E191" s="47" t="s">
        <v>53</v>
      </c>
      <c r="F191" s="48">
        <v>40</v>
      </c>
      <c r="G191" s="48">
        <v>3.16</v>
      </c>
      <c r="H191" s="48">
        <v>0.4</v>
      </c>
      <c r="I191" s="48">
        <v>19.32</v>
      </c>
      <c r="J191" s="48">
        <v>93.52</v>
      </c>
      <c r="K191" s="49"/>
      <c r="L191" s="48"/>
    </row>
    <row r="192" spans="1:12" ht="15">
      <c r="A192" s="25"/>
      <c r="B192" s="16"/>
      <c r="C192" s="11"/>
      <c r="D192" s="7" t="s">
        <v>32</v>
      </c>
      <c r="E192" s="47" t="s">
        <v>54</v>
      </c>
      <c r="F192" s="48">
        <v>40</v>
      </c>
      <c r="G192" s="48">
        <v>2.72</v>
      </c>
      <c r="H192" s="48">
        <v>0.36</v>
      </c>
      <c r="I192" s="48">
        <v>18.32</v>
      </c>
      <c r="J192" s="48">
        <v>89.2</v>
      </c>
      <c r="K192" s="49"/>
      <c r="L192" s="48"/>
    </row>
    <row r="193" spans="1:12" ht="1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660</v>
      </c>
      <c r="G195" s="21">
        <f t="shared" ref="G195" si="121">SUM(G186:G194)</f>
        <v>34.57</v>
      </c>
      <c r="H195" s="21">
        <f t="shared" ref="H195" si="122">SUM(H186:H194)</f>
        <v>35.08</v>
      </c>
      <c r="I195" s="21">
        <f t="shared" ref="I195" si="123">SUM(I186:I194)</f>
        <v>107.38999999999999</v>
      </c>
      <c r="J195" s="21">
        <f t="shared" ref="J195" si="124">SUM(J186:J194)</f>
        <v>938.0200000000001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>
      <c r="A197" s="25"/>
      <c r="B197" s="16"/>
      <c r="C197" s="11"/>
      <c r="D197" s="12" t="s">
        <v>30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>
      <c r="A202" s="25"/>
      <c r="B202" s="16"/>
      <c r="C202" s="11"/>
      <c r="D202" s="7" t="s">
        <v>29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>
      <c r="A203" s="25"/>
      <c r="B203" s="16"/>
      <c r="C203" s="11"/>
      <c r="D203" s="7" t="s">
        <v>30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>
      <c r="A204" s="25"/>
      <c r="B204" s="16"/>
      <c r="C204" s="11"/>
      <c r="D204" s="7" t="s">
        <v>22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>
      <c r="A209" s="25"/>
      <c r="B209" s="16"/>
      <c r="C209" s="11"/>
      <c r="D209" s="12" t="s">
        <v>34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>
      <c r="A210" s="25"/>
      <c r="B210" s="16"/>
      <c r="C210" s="11"/>
      <c r="D210" s="12" t="s">
        <v>30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>
      <c r="A211" s="25"/>
      <c r="B211" s="16"/>
      <c r="C211" s="11"/>
      <c r="D211" s="12" t="s">
        <v>23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29">
        <f>A174</f>
        <v>1</v>
      </c>
      <c r="B215" s="30">
        <f>B174</f>
        <v>5</v>
      </c>
      <c r="C215" s="61" t="s">
        <v>4</v>
      </c>
      <c r="D215" s="62"/>
      <c r="E215" s="31"/>
      <c r="F215" s="32">
        <f>F181+F185+F195+F200+F207+F214</f>
        <v>760</v>
      </c>
      <c r="G215" s="32">
        <f t="shared" ref="G215" si="141">G181+G185+G195+G200+G207+G214</f>
        <v>52.75</v>
      </c>
      <c r="H215" s="32">
        <f t="shared" ref="H215" si="142">H181+H185+H195+H200+H207+H214</f>
        <v>56.12</v>
      </c>
      <c r="I215" s="32">
        <f t="shared" ref="I215" si="143">I181+I185+I195+I200+I207+I214</f>
        <v>187.44</v>
      </c>
      <c r="J215" s="32">
        <f t="shared" ref="J215" si="144">J181+J185+J195+J200+J207+J214</f>
        <v>1491.02</v>
      </c>
      <c r="K215" s="33"/>
      <c r="L215" s="32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4" t="s">
        <v>97</v>
      </c>
      <c r="F216" s="45" t="s">
        <v>155</v>
      </c>
      <c r="G216" s="45">
        <v>12.35</v>
      </c>
      <c r="H216" s="45">
        <v>12</v>
      </c>
      <c r="I216" s="45">
        <v>81.3</v>
      </c>
      <c r="J216" s="45">
        <v>489</v>
      </c>
      <c r="K216" s="46">
        <v>401</v>
      </c>
      <c r="L216" s="45"/>
    </row>
    <row r="217" spans="1:12" ht="1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>
      <c r="A218" s="25"/>
      <c r="B218" s="16"/>
      <c r="C218" s="11"/>
      <c r="D218" s="7" t="s">
        <v>21</v>
      </c>
      <c r="E218" s="47" t="s">
        <v>57</v>
      </c>
      <c r="F218" s="48">
        <v>200</v>
      </c>
      <c r="G218" s="48">
        <v>3.78</v>
      </c>
      <c r="H218" s="48">
        <v>0.7</v>
      </c>
      <c r="I218" s="48">
        <v>26</v>
      </c>
      <c r="J218" s="48">
        <v>125</v>
      </c>
      <c r="K218" s="49">
        <v>383</v>
      </c>
      <c r="L218" s="48"/>
    </row>
    <row r="219" spans="1:12" ht="15">
      <c r="A219" s="25"/>
      <c r="B219" s="16"/>
      <c r="C219" s="11"/>
      <c r="D219" s="7" t="s">
        <v>22</v>
      </c>
      <c r="E219" s="47"/>
      <c r="F219" s="48"/>
      <c r="G219" s="48"/>
      <c r="H219" s="48"/>
      <c r="I219" s="48"/>
      <c r="J219" s="48"/>
      <c r="K219" s="49"/>
      <c r="L219" s="48"/>
    </row>
    <row r="220" spans="1:12" ht="15">
      <c r="A220" s="25"/>
      <c r="B220" s="16"/>
      <c r="C220" s="11"/>
      <c r="D220" s="7" t="s">
        <v>23</v>
      </c>
      <c r="E220" s="47" t="s">
        <v>98</v>
      </c>
      <c r="F220" s="48">
        <v>150</v>
      </c>
      <c r="G220" s="48">
        <v>1.4</v>
      </c>
      <c r="H220" s="48">
        <v>0.3</v>
      </c>
      <c r="I220" s="48">
        <v>12.1</v>
      </c>
      <c r="J220" s="48">
        <v>64</v>
      </c>
      <c r="K220" s="49">
        <v>338</v>
      </c>
      <c r="L220" s="48"/>
    </row>
    <row r="221" spans="1:12" ht="1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350</v>
      </c>
      <c r="G223" s="21">
        <f t="shared" ref="G223" si="146">SUM(G216:G222)</f>
        <v>17.529999999999998</v>
      </c>
      <c r="H223" s="21">
        <f t="shared" ref="H223" si="147">SUM(H216:H222)</f>
        <v>13</v>
      </c>
      <c r="I223" s="21">
        <f t="shared" ref="I223" si="148">SUM(I216:I222)</f>
        <v>119.39999999999999</v>
      </c>
      <c r="J223" s="21">
        <f t="shared" ref="J223" si="149">SUM(J216:J222)</f>
        <v>678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47" t="s">
        <v>99</v>
      </c>
      <c r="F228" s="48">
        <v>100</v>
      </c>
      <c r="G228" s="48">
        <v>1.1000000000000001</v>
      </c>
      <c r="H228" s="48">
        <v>3.34</v>
      </c>
      <c r="I228" s="48">
        <v>4.62</v>
      </c>
      <c r="J228" s="48">
        <v>61.4</v>
      </c>
      <c r="K228" s="49">
        <v>73</v>
      </c>
      <c r="L228" s="48"/>
    </row>
    <row r="229" spans="1:12" ht="15">
      <c r="A229" s="25"/>
      <c r="B229" s="16"/>
      <c r="C229" s="11"/>
      <c r="D229" s="7" t="s">
        <v>27</v>
      </c>
      <c r="E229" s="47" t="s">
        <v>146</v>
      </c>
      <c r="F229" s="48">
        <v>250</v>
      </c>
      <c r="G229" s="48">
        <v>7.5</v>
      </c>
      <c r="H229" s="48">
        <v>3.25</v>
      </c>
      <c r="I229" s="48">
        <v>17.3</v>
      </c>
      <c r="J229" s="48">
        <v>135</v>
      </c>
      <c r="K229" s="49">
        <v>119</v>
      </c>
      <c r="L229" s="48"/>
    </row>
    <row r="230" spans="1:12" ht="15">
      <c r="A230" s="25"/>
      <c r="B230" s="16"/>
      <c r="C230" s="11"/>
      <c r="D230" s="7" t="s">
        <v>28</v>
      </c>
      <c r="E230" s="47" t="s">
        <v>101</v>
      </c>
      <c r="F230" s="48" t="s">
        <v>63</v>
      </c>
      <c r="G230" s="48">
        <v>5.2</v>
      </c>
      <c r="H230" s="48">
        <v>15.4</v>
      </c>
      <c r="I230" s="48">
        <v>12.1</v>
      </c>
      <c r="J230" s="48">
        <v>186</v>
      </c>
      <c r="K230" s="49">
        <v>278</v>
      </c>
      <c r="L230" s="48"/>
    </row>
    <row r="231" spans="1:12" ht="15">
      <c r="A231" s="25"/>
      <c r="B231" s="16"/>
      <c r="C231" s="11"/>
      <c r="D231" s="7" t="s">
        <v>29</v>
      </c>
      <c r="E231" s="47" t="s">
        <v>102</v>
      </c>
      <c r="F231" s="48">
        <v>200</v>
      </c>
      <c r="G231" s="48">
        <v>11.4</v>
      </c>
      <c r="H231" s="48">
        <v>8</v>
      </c>
      <c r="I231" s="48">
        <v>51.4</v>
      </c>
      <c r="J231" s="48">
        <v>298.27999999999997</v>
      </c>
      <c r="K231" s="49">
        <v>302</v>
      </c>
      <c r="L231" s="48"/>
    </row>
    <row r="232" spans="1:12" ht="15">
      <c r="A232" s="25"/>
      <c r="B232" s="16"/>
      <c r="C232" s="11"/>
      <c r="D232" s="7" t="s">
        <v>30</v>
      </c>
      <c r="E232" s="47" t="s">
        <v>103</v>
      </c>
      <c r="F232" s="48">
        <v>200</v>
      </c>
      <c r="G232" s="48">
        <v>0.32</v>
      </c>
      <c r="H232" s="48">
        <v>0.08</v>
      </c>
      <c r="I232" s="48">
        <v>28.2</v>
      </c>
      <c r="J232" s="48">
        <v>116.6</v>
      </c>
      <c r="K232" s="49">
        <v>342</v>
      </c>
      <c r="L232" s="48"/>
    </row>
    <row r="233" spans="1:12" ht="15">
      <c r="A233" s="25"/>
      <c r="B233" s="16"/>
      <c r="C233" s="11"/>
      <c r="D233" s="7" t="s">
        <v>31</v>
      </c>
      <c r="E233" s="47" t="s">
        <v>53</v>
      </c>
      <c r="F233" s="48">
        <v>40</v>
      </c>
      <c r="G233" s="48">
        <v>3.16</v>
      </c>
      <c r="H233" s="48">
        <v>0.4</v>
      </c>
      <c r="I233" s="48">
        <v>19.32</v>
      </c>
      <c r="J233" s="48">
        <v>93.52</v>
      </c>
      <c r="K233" s="49"/>
      <c r="L233" s="48"/>
    </row>
    <row r="234" spans="1:12" ht="15">
      <c r="A234" s="25"/>
      <c r="B234" s="16"/>
      <c r="C234" s="11"/>
      <c r="D234" s="7" t="s">
        <v>32</v>
      </c>
      <c r="E234" s="47" t="s">
        <v>54</v>
      </c>
      <c r="F234" s="48">
        <v>40</v>
      </c>
      <c r="G234" s="48">
        <v>2.72</v>
      </c>
      <c r="H234" s="48">
        <v>0.36</v>
      </c>
      <c r="I234" s="48">
        <v>18.32</v>
      </c>
      <c r="J234" s="48">
        <v>89.2</v>
      </c>
      <c r="K234" s="49"/>
      <c r="L234" s="48"/>
    </row>
    <row r="235" spans="1:12" ht="1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830</v>
      </c>
      <c r="G237" s="21">
        <f t="shared" ref="G237" si="156">SUM(G228:G236)</f>
        <v>31.400000000000002</v>
      </c>
      <c r="H237" s="21">
        <f t="shared" ref="H237" si="157">SUM(H228:H236)</f>
        <v>30.83</v>
      </c>
      <c r="I237" s="21">
        <f t="shared" ref="I237" si="158">SUM(I228:I236)</f>
        <v>151.26</v>
      </c>
      <c r="J237" s="21">
        <f t="shared" ref="J237" si="159">SUM(J228:J236)</f>
        <v>980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>
      <c r="A239" s="25"/>
      <c r="B239" s="16"/>
      <c r="C239" s="11"/>
      <c r="D239" s="12" t="s">
        <v>30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>
      <c r="A244" s="25"/>
      <c r="B244" s="16"/>
      <c r="C244" s="11"/>
      <c r="D244" s="7" t="s">
        <v>29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>
      <c r="A245" s="25"/>
      <c r="B245" s="16"/>
      <c r="C245" s="11"/>
      <c r="D245" s="7" t="s">
        <v>30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>
      <c r="A246" s="25"/>
      <c r="B246" s="16"/>
      <c r="C246" s="11"/>
      <c r="D246" s="7" t="s">
        <v>22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>
      <c r="A251" s="25"/>
      <c r="B251" s="16"/>
      <c r="C251" s="11"/>
      <c r="D251" s="12" t="s">
        <v>34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>
      <c r="A252" s="25"/>
      <c r="B252" s="16"/>
      <c r="C252" s="11"/>
      <c r="D252" s="12" t="s">
        <v>30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>
      <c r="A253" s="25"/>
      <c r="B253" s="16"/>
      <c r="C253" s="11"/>
      <c r="D253" s="12" t="s">
        <v>23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29">
        <f>A216</f>
        <v>1</v>
      </c>
      <c r="B257" s="30">
        <f>B216</f>
        <v>6</v>
      </c>
      <c r="C257" s="61" t="s">
        <v>4</v>
      </c>
      <c r="D257" s="62"/>
      <c r="E257" s="31"/>
      <c r="F257" s="32">
        <f>F223+F227+F237+F242+F249+F256</f>
        <v>1180</v>
      </c>
      <c r="G257" s="32">
        <f t="shared" ref="G257" si="176">G223+G227+G237+G242+G249+G256</f>
        <v>48.93</v>
      </c>
      <c r="H257" s="32">
        <f t="shared" ref="H257" si="177">H223+H227+H237+H242+H249+H256</f>
        <v>43.83</v>
      </c>
      <c r="I257" s="32">
        <f t="shared" ref="I257" si="178">I223+I227+I237+I242+I249+I256</f>
        <v>270.65999999999997</v>
      </c>
      <c r="J257" s="32">
        <f t="shared" ref="J257" si="179">J223+J227+J237+J242+J249+J256</f>
        <v>1658</v>
      </c>
      <c r="K257" s="33"/>
      <c r="L257" s="32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4" t="s">
        <v>104</v>
      </c>
      <c r="F258" s="45">
        <v>200</v>
      </c>
      <c r="G258" s="45">
        <v>21.25</v>
      </c>
      <c r="H258" s="45">
        <v>22.5</v>
      </c>
      <c r="I258" s="45">
        <v>23.8</v>
      </c>
      <c r="J258" s="45">
        <v>165.93</v>
      </c>
      <c r="K258" s="46">
        <v>210</v>
      </c>
      <c r="L258" s="45"/>
    </row>
    <row r="259" spans="1:12" ht="15">
      <c r="A259" s="25"/>
      <c r="B259" s="16"/>
      <c r="C259" s="11"/>
      <c r="D259" s="6"/>
      <c r="E259" s="47" t="s">
        <v>147</v>
      </c>
      <c r="F259" s="48">
        <v>50</v>
      </c>
      <c r="G259" s="48">
        <v>3.55</v>
      </c>
      <c r="H259" s="48">
        <v>1.7</v>
      </c>
      <c r="I259" s="48">
        <v>5.3</v>
      </c>
      <c r="J259" s="48">
        <v>74.95</v>
      </c>
      <c r="K259" s="49">
        <v>306</v>
      </c>
      <c r="L259" s="48"/>
    </row>
    <row r="260" spans="1:12" ht="15">
      <c r="A260" s="25"/>
      <c r="B260" s="16"/>
      <c r="C260" s="11"/>
      <c r="D260" s="7" t="s">
        <v>21</v>
      </c>
      <c r="E260" s="47" t="s">
        <v>64</v>
      </c>
      <c r="F260" s="48">
        <v>200</v>
      </c>
      <c r="G260" s="48">
        <v>3.6</v>
      </c>
      <c r="H260" s="48">
        <v>2.67</v>
      </c>
      <c r="I260" s="48">
        <v>26</v>
      </c>
      <c r="J260" s="48">
        <v>155</v>
      </c>
      <c r="K260" s="49">
        <v>379</v>
      </c>
      <c r="L260" s="48"/>
    </row>
    <row r="261" spans="1:12" ht="15">
      <c r="A261" s="25"/>
      <c r="B261" s="16"/>
      <c r="C261" s="11"/>
      <c r="D261" s="7" t="s">
        <v>22</v>
      </c>
      <c r="E261" s="47" t="s">
        <v>65</v>
      </c>
      <c r="F261" s="48" t="s">
        <v>66</v>
      </c>
      <c r="G261" s="48">
        <v>3.08</v>
      </c>
      <c r="H261" s="48">
        <v>8.26</v>
      </c>
      <c r="I261" s="48">
        <v>13.9</v>
      </c>
      <c r="J261" s="48">
        <v>125</v>
      </c>
      <c r="K261" s="49">
        <v>1</v>
      </c>
      <c r="L261" s="48"/>
    </row>
    <row r="262" spans="1:12" ht="15">
      <c r="A262" s="25"/>
      <c r="B262" s="16"/>
      <c r="C262" s="11"/>
      <c r="D262" s="7" t="s">
        <v>23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>
      <c r="A263" s="25"/>
      <c r="B263" s="16"/>
      <c r="C263" s="11"/>
      <c r="D263" s="6"/>
      <c r="E263" s="47" t="s">
        <v>53</v>
      </c>
      <c r="F263" s="48">
        <v>40</v>
      </c>
      <c r="G263" s="48">
        <v>3.16</v>
      </c>
      <c r="H263" s="48">
        <v>0.4</v>
      </c>
      <c r="I263" s="48">
        <v>19.32</v>
      </c>
      <c r="J263" s="48">
        <v>93.52</v>
      </c>
      <c r="K263" s="49"/>
      <c r="L263" s="48"/>
    </row>
    <row r="264" spans="1:12" ht="1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490</v>
      </c>
      <c r="G265" s="21">
        <f t="shared" ref="G265" si="181">SUM(G258:G264)</f>
        <v>34.64</v>
      </c>
      <c r="H265" s="21">
        <f t="shared" ref="H265" si="182">SUM(H258:H264)</f>
        <v>35.529999999999994</v>
      </c>
      <c r="I265" s="21">
        <f t="shared" ref="I265" si="183">SUM(I258:I264)</f>
        <v>88.32</v>
      </c>
      <c r="J265" s="21">
        <f t="shared" ref="J265" si="184">SUM(J258:J264)</f>
        <v>614.4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47" t="s">
        <v>84</v>
      </c>
      <c r="F270" s="48">
        <v>100</v>
      </c>
      <c r="G270" s="48">
        <v>0.42</v>
      </c>
      <c r="H270" s="48">
        <v>0.06</v>
      </c>
      <c r="I270" s="48">
        <v>4.2</v>
      </c>
      <c r="J270" s="48">
        <v>7.2</v>
      </c>
      <c r="K270" s="49">
        <v>71</v>
      </c>
      <c r="L270" s="48"/>
    </row>
    <row r="271" spans="1:12" ht="15">
      <c r="A271" s="25"/>
      <c r="B271" s="16"/>
      <c r="C271" s="11"/>
      <c r="D271" s="7" t="s">
        <v>27</v>
      </c>
      <c r="E271" s="47" t="s">
        <v>106</v>
      </c>
      <c r="F271" s="48" t="s">
        <v>94</v>
      </c>
      <c r="G271" s="48">
        <v>4.8</v>
      </c>
      <c r="H271" s="48">
        <v>8.8000000000000007</v>
      </c>
      <c r="I271" s="48">
        <v>14.7</v>
      </c>
      <c r="J271" s="48">
        <v>145.25</v>
      </c>
      <c r="K271" s="49">
        <v>83</v>
      </c>
      <c r="L271" s="48"/>
    </row>
    <row r="272" spans="1:12" ht="15">
      <c r="A272" s="25"/>
      <c r="B272" s="16"/>
      <c r="C272" s="11"/>
      <c r="D272" s="7" t="s">
        <v>28</v>
      </c>
      <c r="E272" s="47" t="s">
        <v>107</v>
      </c>
      <c r="F272" s="48">
        <v>280</v>
      </c>
      <c r="G272" s="48">
        <v>20.100000000000001</v>
      </c>
      <c r="H272" s="48">
        <v>35.299999999999997</v>
      </c>
      <c r="I272" s="48">
        <v>30.1</v>
      </c>
      <c r="J272" s="48">
        <v>564</v>
      </c>
      <c r="K272" s="49">
        <v>263</v>
      </c>
      <c r="L272" s="48"/>
    </row>
    <row r="273" spans="1:12" ht="15">
      <c r="A273" s="25"/>
      <c r="B273" s="16"/>
      <c r="C273" s="11"/>
      <c r="D273" s="7" t="s">
        <v>29</v>
      </c>
      <c r="E273" s="47"/>
      <c r="F273" s="48"/>
      <c r="G273" s="48"/>
      <c r="H273" s="48"/>
      <c r="I273" s="48"/>
      <c r="J273" s="48"/>
      <c r="K273" s="49"/>
      <c r="L273" s="48"/>
    </row>
    <row r="274" spans="1:12" ht="15">
      <c r="A274" s="25"/>
      <c r="B274" s="16"/>
      <c r="C274" s="11"/>
      <c r="D274" s="7" t="s">
        <v>30</v>
      </c>
      <c r="E274" s="47" t="s">
        <v>108</v>
      </c>
      <c r="F274" s="48">
        <v>200</v>
      </c>
      <c r="G274" s="48">
        <v>1.47</v>
      </c>
      <c r="H274" s="48">
        <v>0.2</v>
      </c>
      <c r="I274" s="48">
        <v>22.8</v>
      </c>
      <c r="J274" s="48">
        <v>96</v>
      </c>
      <c r="K274" s="49">
        <v>389</v>
      </c>
      <c r="L274" s="48"/>
    </row>
    <row r="275" spans="1:12" ht="15">
      <c r="A275" s="25"/>
      <c r="B275" s="16"/>
      <c r="C275" s="11"/>
      <c r="D275" s="7" t="s">
        <v>31</v>
      </c>
      <c r="E275" s="47" t="s">
        <v>53</v>
      </c>
      <c r="F275" s="48">
        <v>40</v>
      </c>
      <c r="G275" s="48">
        <v>3.16</v>
      </c>
      <c r="H275" s="48">
        <v>0.4</v>
      </c>
      <c r="I275" s="48">
        <v>19.32</v>
      </c>
      <c r="J275" s="48">
        <v>93.52</v>
      </c>
      <c r="K275" s="49"/>
      <c r="L275" s="48"/>
    </row>
    <row r="276" spans="1:12" ht="15">
      <c r="A276" s="25"/>
      <c r="B276" s="16"/>
      <c r="C276" s="11"/>
      <c r="D276" s="7" t="s">
        <v>32</v>
      </c>
      <c r="E276" s="47" t="s">
        <v>54</v>
      </c>
      <c r="F276" s="48">
        <v>40</v>
      </c>
      <c r="G276" s="48">
        <v>2.72</v>
      </c>
      <c r="H276" s="48">
        <v>0.36</v>
      </c>
      <c r="I276" s="48">
        <v>18.32</v>
      </c>
      <c r="J276" s="48">
        <v>89.2</v>
      </c>
      <c r="K276" s="49"/>
      <c r="L276" s="48"/>
    </row>
    <row r="277" spans="1:12" ht="1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660</v>
      </c>
      <c r="G279" s="21">
        <f t="shared" ref="G279" si="190">SUM(G270:G278)</f>
        <v>32.67</v>
      </c>
      <c r="H279" s="21">
        <f t="shared" ref="H279" si="191">SUM(H270:H278)</f>
        <v>45.12</v>
      </c>
      <c r="I279" s="21">
        <f t="shared" ref="I279" si="192">SUM(I270:I278)</f>
        <v>109.44</v>
      </c>
      <c r="J279" s="21">
        <f t="shared" ref="J279" si="193">SUM(J270:J278)</f>
        <v>995.17000000000007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>
      <c r="A281" s="25"/>
      <c r="B281" s="16"/>
      <c r="C281" s="11"/>
      <c r="D281" s="12" t="s">
        <v>30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>
      <c r="A286" s="25"/>
      <c r="B286" s="16"/>
      <c r="C286" s="11"/>
      <c r="D286" s="7" t="s">
        <v>29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>
      <c r="A287" s="25"/>
      <c r="B287" s="16"/>
      <c r="C287" s="11"/>
      <c r="D287" s="7" t="s">
        <v>30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>
      <c r="A288" s="25"/>
      <c r="B288" s="16"/>
      <c r="C288" s="11"/>
      <c r="D288" s="7" t="s">
        <v>22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>
      <c r="A293" s="25"/>
      <c r="B293" s="16"/>
      <c r="C293" s="11"/>
      <c r="D293" s="12" t="s">
        <v>34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>
      <c r="A294" s="25"/>
      <c r="B294" s="16"/>
      <c r="C294" s="11"/>
      <c r="D294" s="12" t="s">
        <v>30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>
      <c r="A295" s="25"/>
      <c r="B295" s="16"/>
      <c r="C295" s="11"/>
      <c r="D295" s="12" t="s">
        <v>23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29">
        <f>A258</f>
        <v>1</v>
      </c>
      <c r="B299" s="30">
        <f>B258</f>
        <v>7</v>
      </c>
      <c r="C299" s="61" t="s">
        <v>4</v>
      </c>
      <c r="D299" s="62"/>
      <c r="E299" s="31"/>
      <c r="F299" s="32">
        <f>F265+F269+F279+F284+F291+F298</f>
        <v>1150</v>
      </c>
      <c r="G299" s="32">
        <f t="shared" ref="G299" si="210">G265+G269+G279+G284+G291+G298</f>
        <v>67.31</v>
      </c>
      <c r="H299" s="32">
        <f t="shared" ref="H299" si="211">H265+H269+H279+H284+H291+H298</f>
        <v>80.649999999999991</v>
      </c>
      <c r="I299" s="32">
        <f t="shared" ref="I299" si="212">I265+I269+I279+I284+I291+I298</f>
        <v>197.76</v>
      </c>
      <c r="J299" s="32">
        <f t="shared" ref="J299" si="213">J265+J269+J279+J284+J291+J298</f>
        <v>1609.5700000000002</v>
      </c>
      <c r="K299" s="33"/>
      <c r="L299" s="32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4" t="s">
        <v>72</v>
      </c>
      <c r="F300" s="45" t="s">
        <v>154</v>
      </c>
      <c r="G300" s="45">
        <v>6.2</v>
      </c>
      <c r="H300" s="45">
        <v>10.88</v>
      </c>
      <c r="I300" s="45">
        <v>32.9</v>
      </c>
      <c r="J300" s="45">
        <v>254.9</v>
      </c>
      <c r="K300" s="46">
        <v>181</v>
      </c>
      <c r="L300" s="45"/>
    </row>
    <row r="301" spans="1:12" ht="15">
      <c r="A301" s="25"/>
      <c r="B301" s="16"/>
      <c r="C301" s="11"/>
      <c r="D301" s="6"/>
      <c r="E301" s="47" t="s">
        <v>111</v>
      </c>
      <c r="F301" s="48">
        <v>55</v>
      </c>
      <c r="G301" s="48">
        <v>6.96</v>
      </c>
      <c r="H301" s="48">
        <v>2.2000000000000002</v>
      </c>
      <c r="I301" s="48">
        <v>33.65</v>
      </c>
      <c r="J301" s="48">
        <v>208.8</v>
      </c>
      <c r="K301" s="49"/>
      <c r="L301" s="48"/>
    </row>
    <row r="302" spans="1:12" ht="15">
      <c r="A302" s="25"/>
      <c r="B302" s="16"/>
      <c r="C302" s="11"/>
      <c r="D302" s="7" t="s">
        <v>21</v>
      </c>
      <c r="E302" s="47" t="s">
        <v>109</v>
      </c>
      <c r="F302" s="48" t="s">
        <v>74</v>
      </c>
      <c r="G302" s="48">
        <v>0.53</v>
      </c>
      <c r="H302" s="48">
        <v>0</v>
      </c>
      <c r="I302" s="48">
        <v>9.4700000000000006</v>
      </c>
      <c r="J302" s="48">
        <v>47</v>
      </c>
      <c r="K302" s="49">
        <v>376</v>
      </c>
      <c r="L302" s="48"/>
    </row>
    <row r="303" spans="1:12" ht="15">
      <c r="A303" s="25"/>
      <c r="B303" s="16"/>
      <c r="C303" s="11"/>
      <c r="D303" s="7" t="s">
        <v>22</v>
      </c>
      <c r="E303" s="47" t="s">
        <v>75</v>
      </c>
      <c r="F303" s="55" t="s">
        <v>110</v>
      </c>
      <c r="G303" s="48">
        <v>6.27</v>
      </c>
      <c r="H303" s="48">
        <v>7.86</v>
      </c>
      <c r="I303" s="48">
        <v>14.83</v>
      </c>
      <c r="J303" s="48">
        <v>155</v>
      </c>
      <c r="K303" s="49">
        <v>3</v>
      </c>
      <c r="L303" s="48"/>
    </row>
    <row r="304" spans="1:12" ht="15">
      <c r="A304" s="25"/>
      <c r="B304" s="16"/>
      <c r="C304" s="11"/>
      <c r="D304" s="7" t="s">
        <v>23</v>
      </c>
      <c r="E304" s="47"/>
      <c r="F304" s="48"/>
      <c r="G304" s="48"/>
      <c r="H304" s="48"/>
      <c r="I304" s="48"/>
      <c r="J304" s="48"/>
      <c r="K304" s="49"/>
      <c r="L304" s="48"/>
    </row>
    <row r="305" spans="1:12" ht="1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55</v>
      </c>
      <c r="G307" s="21">
        <f t="shared" ref="G307" si="215">SUM(G300:G306)</f>
        <v>19.96</v>
      </c>
      <c r="H307" s="21">
        <f t="shared" ref="H307" si="216">SUM(H300:H306)</f>
        <v>20.94</v>
      </c>
      <c r="I307" s="21">
        <f t="shared" ref="I307" si="217">SUM(I300:I306)</f>
        <v>90.85</v>
      </c>
      <c r="J307" s="21">
        <f t="shared" ref="J307" si="218">SUM(J300:J306)</f>
        <v>665.7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47" t="s">
        <v>112</v>
      </c>
      <c r="F312" s="48">
        <v>60</v>
      </c>
      <c r="G312" s="48">
        <v>0.8</v>
      </c>
      <c r="H312" s="48">
        <v>0.1</v>
      </c>
      <c r="I312" s="48">
        <v>1.7</v>
      </c>
      <c r="J312" s="48">
        <v>13</v>
      </c>
      <c r="K312" s="49">
        <v>70</v>
      </c>
      <c r="L312" s="48"/>
    </row>
    <row r="313" spans="1:12" ht="15">
      <c r="A313" s="25"/>
      <c r="B313" s="16"/>
      <c r="C313" s="11"/>
      <c r="D313" s="7" t="s">
        <v>27</v>
      </c>
      <c r="E313" s="47" t="s">
        <v>69</v>
      </c>
      <c r="F313" s="48" t="s">
        <v>48</v>
      </c>
      <c r="G313" s="48">
        <v>2.6</v>
      </c>
      <c r="H313" s="48">
        <v>2.5</v>
      </c>
      <c r="I313" s="48">
        <v>6.98</v>
      </c>
      <c r="J313" s="48">
        <v>100.8</v>
      </c>
      <c r="K313" s="49">
        <v>96</v>
      </c>
      <c r="L313" s="48"/>
    </row>
    <row r="314" spans="1:12" ht="15">
      <c r="A314" s="25"/>
      <c r="B314" s="16"/>
      <c r="C314" s="11"/>
      <c r="D314" s="7" t="s">
        <v>28</v>
      </c>
      <c r="E314" s="47" t="s">
        <v>113</v>
      </c>
      <c r="F314" s="48" t="s">
        <v>158</v>
      </c>
      <c r="G314" s="48">
        <v>14.3</v>
      </c>
      <c r="H314" s="48">
        <v>6.2</v>
      </c>
      <c r="I314" s="48">
        <v>17</v>
      </c>
      <c r="J314" s="48">
        <v>244</v>
      </c>
      <c r="K314" s="49">
        <v>235</v>
      </c>
      <c r="L314" s="48"/>
    </row>
    <row r="315" spans="1:12" ht="15">
      <c r="A315" s="25"/>
      <c r="B315" s="16"/>
      <c r="C315" s="11"/>
      <c r="D315" s="7" t="s">
        <v>29</v>
      </c>
      <c r="E315" s="47" t="s">
        <v>114</v>
      </c>
      <c r="F315" s="48">
        <v>200</v>
      </c>
      <c r="G315" s="48">
        <v>4.08</v>
      </c>
      <c r="H315" s="48">
        <v>6.4</v>
      </c>
      <c r="I315" s="48">
        <v>27.2</v>
      </c>
      <c r="J315" s="48">
        <v>183</v>
      </c>
      <c r="K315" s="49">
        <v>312</v>
      </c>
      <c r="L315" s="48"/>
    </row>
    <row r="316" spans="1:12" ht="15">
      <c r="A316" s="25"/>
      <c r="B316" s="16"/>
      <c r="C316" s="11"/>
      <c r="D316" s="7" t="s">
        <v>30</v>
      </c>
      <c r="E316" s="47" t="s">
        <v>71</v>
      </c>
      <c r="F316" s="48">
        <v>200</v>
      </c>
      <c r="G316" s="48">
        <v>0.2</v>
      </c>
      <c r="H316" s="48">
        <v>0.2</v>
      </c>
      <c r="I316" s="48">
        <v>23.88</v>
      </c>
      <c r="J316" s="48">
        <v>97.6</v>
      </c>
      <c r="K316" s="49">
        <v>342</v>
      </c>
      <c r="L316" s="48"/>
    </row>
    <row r="317" spans="1:12" ht="15">
      <c r="A317" s="25"/>
      <c r="B317" s="16"/>
      <c r="C317" s="11"/>
      <c r="D317" s="7" t="s">
        <v>31</v>
      </c>
      <c r="E317" s="47" t="s">
        <v>53</v>
      </c>
      <c r="F317" s="48">
        <v>40</v>
      </c>
      <c r="G317" s="48">
        <v>3.16</v>
      </c>
      <c r="H317" s="48">
        <v>0.4</v>
      </c>
      <c r="I317" s="48">
        <v>19.32</v>
      </c>
      <c r="J317" s="48">
        <v>93.52</v>
      </c>
      <c r="K317" s="49"/>
      <c r="L317" s="48"/>
    </row>
    <row r="318" spans="1:12" ht="15">
      <c r="A318" s="25"/>
      <c r="B318" s="16"/>
      <c r="C318" s="11"/>
      <c r="D318" s="7" t="s">
        <v>32</v>
      </c>
      <c r="E318" s="47" t="s">
        <v>54</v>
      </c>
      <c r="F318" s="48">
        <v>40</v>
      </c>
      <c r="G318" s="48">
        <v>2.72</v>
      </c>
      <c r="H318" s="48">
        <v>0.36</v>
      </c>
      <c r="I318" s="48">
        <v>18.32</v>
      </c>
      <c r="J318" s="48">
        <v>89.2</v>
      </c>
      <c r="K318" s="49"/>
      <c r="L318" s="48"/>
    </row>
    <row r="319" spans="1:12" ht="1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540</v>
      </c>
      <c r="G321" s="21">
        <f t="shared" ref="G321" si="225">SUM(G312:G320)</f>
        <v>27.86</v>
      </c>
      <c r="H321" s="21">
        <f t="shared" ref="H321" si="226">SUM(H312:H320)</f>
        <v>16.16</v>
      </c>
      <c r="I321" s="21">
        <f t="shared" ref="I321" si="227">SUM(I312:I320)</f>
        <v>114.39999999999998</v>
      </c>
      <c r="J321" s="21">
        <f t="shared" ref="J321" si="228">SUM(J312:J320)</f>
        <v>821.12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>
      <c r="A323" s="25"/>
      <c r="B323" s="16"/>
      <c r="C323" s="11"/>
      <c r="D323" s="12" t="s">
        <v>30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>
      <c r="A328" s="25"/>
      <c r="B328" s="16"/>
      <c r="C328" s="11"/>
      <c r="D328" s="7" t="s">
        <v>29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>
      <c r="A329" s="25"/>
      <c r="B329" s="16"/>
      <c r="C329" s="11"/>
      <c r="D329" s="7" t="s">
        <v>30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>
      <c r="A330" s="25"/>
      <c r="B330" s="16"/>
      <c r="C330" s="11"/>
      <c r="D330" s="7" t="s">
        <v>22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>
      <c r="A335" s="25"/>
      <c r="B335" s="16"/>
      <c r="C335" s="11"/>
      <c r="D335" s="12" t="s">
        <v>34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>
      <c r="A336" s="25"/>
      <c r="B336" s="16"/>
      <c r="C336" s="11"/>
      <c r="D336" s="12" t="s">
        <v>30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>
      <c r="A337" s="25"/>
      <c r="B337" s="16"/>
      <c r="C337" s="11"/>
      <c r="D337" s="12" t="s">
        <v>23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29">
        <f>A300</f>
        <v>2</v>
      </c>
      <c r="B341" s="30">
        <f>B300</f>
        <v>1</v>
      </c>
      <c r="C341" s="61" t="s">
        <v>4</v>
      </c>
      <c r="D341" s="62"/>
      <c r="E341" s="31"/>
      <c r="F341" s="32">
        <f>F307+F311+F321+F326+F333+F340</f>
        <v>595</v>
      </c>
      <c r="G341" s="32">
        <f t="shared" ref="G341" si="245">G307+G311+G321+G326+G333+G340</f>
        <v>47.82</v>
      </c>
      <c r="H341" s="32">
        <f t="shared" ref="H341" si="246">H307+H311+H321+H326+H333+H340</f>
        <v>37.1</v>
      </c>
      <c r="I341" s="32">
        <f t="shared" ref="I341" si="247">I307+I311+I321+I326+I333+I340</f>
        <v>205.24999999999997</v>
      </c>
      <c r="J341" s="32">
        <f t="shared" ref="J341" si="248">J307+J311+J321+J326+J333+J340</f>
        <v>1486.8200000000002</v>
      </c>
      <c r="K341" s="33"/>
      <c r="L341" s="32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4" t="s">
        <v>115</v>
      </c>
      <c r="F342" s="45" t="s">
        <v>159</v>
      </c>
      <c r="G342" s="45">
        <v>14.6</v>
      </c>
      <c r="H342" s="45">
        <v>16.95</v>
      </c>
      <c r="I342" s="45">
        <v>36.4</v>
      </c>
      <c r="J342" s="45">
        <v>331.8</v>
      </c>
      <c r="K342" s="46">
        <v>204</v>
      </c>
      <c r="L342" s="45"/>
    </row>
    <row r="343" spans="1:12" ht="15">
      <c r="A343" s="15"/>
      <c r="B343" s="16"/>
      <c r="C343" s="11"/>
      <c r="D343" s="6"/>
      <c r="E343" s="47"/>
      <c r="F343" s="48"/>
      <c r="G343" s="48"/>
      <c r="H343" s="48"/>
      <c r="I343" s="48"/>
      <c r="J343" s="48"/>
      <c r="K343" s="49"/>
      <c r="L343" s="48"/>
    </row>
    <row r="344" spans="1:12" ht="15">
      <c r="A344" s="15"/>
      <c r="B344" s="16"/>
      <c r="C344" s="11"/>
      <c r="D344" s="7" t="s">
        <v>21</v>
      </c>
      <c r="E344" s="47" t="s">
        <v>116</v>
      </c>
      <c r="F344" s="48" t="s">
        <v>83</v>
      </c>
      <c r="G344" s="48">
        <v>0.13</v>
      </c>
      <c r="H344" s="48">
        <v>0.02</v>
      </c>
      <c r="I344" s="48">
        <v>13.2</v>
      </c>
      <c r="J344" s="48">
        <v>62</v>
      </c>
      <c r="K344" s="49">
        <v>377</v>
      </c>
      <c r="L344" s="48"/>
    </row>
    <row r="345" spans="1:12" ht="15">
      <c r="A345" s="15"/>
      <c r="B345" s="16"/>
      <c r="C345" s="11"/>
      <c r="D345" s="7" t="s">
        <v>22</v>
      </c>
      <c r="E345" s="47" t="s">
        <v>44</v>
      </c>
      <c r="F345" s="48" t="s">
        <v>45</v>
      </c>
      <c r="G345" s="48">
        <v>4.8</v>
      </c>
      <c r="H345" s="48">
        <v>7.03</v>
      </c>
      <c r="I345" s="48">
        <v>42.7</v>
      </c>
      <c r="J345" s="48">
        <v>283</v>
      </c>
      <c r="K345" s="49">
        <v>2</v>
      </c>
      <c r="L345" s="48"/>
    </row>
    <row r="346" spans="1:12" ht="15">
      <c r="A346" s="15"/>
      <c r="B346" s="16"/>
      <c r="C346" s="11"/>
      <c r="D346" s="7" t="s">
        <v>23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>
      <c r="A347" s="1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 t="shared" ref="G349" si="250">SUM(G342:G348)</f>
        <v>19.53</v>
      </c>
      <c r="H349" s="21">
        <f t="shared" ref="H349" si="251">SUM(H342:H348)</f>
        <v>24</v>
      </c>
      <c r="I349" s="21">
        <f t="shared" ref="I349" si="252">SUM(I342:I348)</f>
        <v>92.3</v>
      </c>
      <c r="J349" s="21">
        <f t="shared" ref="J349" si="253">SUM(J342:J348)</f>
        <v>676.8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47" t="s">
        <v>148</v>
      </c>
      <c r="F354" s="48">
        <v>100</v>
      </c>
      <c r="G354" s="48">
        <v>6.37</v>
      </c>
      <c r="H354" s="48">
        <v>0.1</v>
      </c>
      <c r="I354" s="48">
        <v>5.1100000000000003</v>
      </c>
      <c r="J354" s="48">
        <v>23.94</v>
      </c>
      <c r="K354" s="49">
        <v>55</v>
      </c>
      <c r="L354" s="48"/>
    </row>
    <row r="355" spans="1:12" ht="15">
      <c r="A355" s="15"/>
      <c r="B355" s="16"/>
      <c r="C355" s="11"/>
      <c r="D355" s="7" t="s">
        <v>27</v>
      </c>
      <c r="E355" s="47" t="s">
        <v>149</v>
      </c>
      <c r="F355" s="48" t="s">
        <v>94</v>
      </c>
      <c r="G355" s="48">
        <v>4.59</v>
      </c>
      <c r="H355" s="48">
        <v>8.7200000000000006</v>
      </c>
      <c r="I355" s="48">
        <v>11.4</v>
      </c>
      <c r="J355" s="48">
        <v>149.5</v>
      </c>
      <c r="K355" s="49">
        <v>82</v>
      </c>
      <c r="L355" s="48"/>
    </row>
    <row r="356" spans="1:12" ht="15">
      <c r="A356" s="15"/>
      <c r="B356" s="16"/>
      <c r="C356" s="11"/>
      <c r="D356" s="7" t="s">
        <v>28</v>
      </c>
      <c r="E356" s="47" t="s">
        <v>117</v>
      </c>
      <c r="F356" s="48">
        <v>100</v>
      </c>
      <c r="G356" s="48">
        <v>14.91</v>
      </c>
      <c r="H356" s="48">
        <v>11.4</v>
      </c>
      <c r="I356" s="48">
        <v>13.5</v>
      </c>
      <c r="J356" s="48">
        <v>238</v>
      </c>
      <c r="K356" s="49">
        <v>294</v>
      </c>
      <c r="L356" s="48"/>
    </row>
    <row r="357" spans="1:12" ht="15">
      <c r="A357" s="15"/>
      <c r="B357" s="16"/>
      <c r="C357" s="11"/>
      <c r="D357" s="7" t="s">
        <v>29</v>
      </c>
      <c r="E357" s="47" t="s">
        <v>118</v>
      </c>
      <c r="F357" s="48">
        <v>200</v>
      </c>
      <c r="G357" s="48">
        <v>7.4</v>
      </c>
      <c r="H357" s="48">
        <v>7.22</v>
      </c>
      <c r="I357" s="48">
        <v>32.299999999999997</v>
      </c>
      <c r="J357" s="48">
        <v>196</v>
      </c>
      <c r="K357" s="49">
        <v>304</v>
      </c>
      <c r="L357" s="48"/>
    </row>
    <row r="358" spans="1:12" ht="15">
      <c r="A358" s="15"/>
      <c r="B358" s="16"/>
      <c r="C358" s="11"/>
      <c r="D358" s="7" t="s">
        <v>30</v>
      </c>
      <c r="E358" s="47" t="s">
        <v>120</v>
      </c>
      <c r="F358" s="48">
        <v>200</v>
      </c>
      <c r="G358" s="48">
        <v>0.32</v>
      </c>
      <c r="H358" s="48">
        <v>0.12</v>
      </c>
      <c r="I358" s="48">
        <v>27.8</v>
      </c>
      <c r="J358" s="48">
        <v>115.4</v>
      </c>
      <c r="K358" s="49">
        <v>348</v>
      </c>
      <c r="L358" s="48"/>
    </row>
    <row r="359" spans="1:12" ht="15">
      <c r="A359" s="15"/>
      <c r="B359" s="16"/>
      <c r="C359" s="11"/>
      <c r="D359" s="7" t="s">
        <v>31</v>
      </c>
      <c r="E359" s="47"/>
      <c r="F359" s="48"/>
      <c r="G359" s="48"/>
      <c r="H359" s="48"/>
      <c r="I359" s="48"/>
      <c r="J359" s="48"/>
      <c r="K359" s="49"/>
      <c r="L359" s="48"/>
    </row>
    <row r="360" spans="1:12" ht="15">
      <c r="A360" s="15"/>
      <c r="B360" s="16"/>
      <c r="C360" s="11"/>
      <c r="D360" s="7" t="s">
        <v>32</v>
      </c>
      <c r="E360" s="47" t="s">
        <v>54</v>
      </c>
      <c r="F360" s="48">
        <v>40</v>
      </c>
      <c r="G360" s="48">
        <v>2.72</v>
      </c>
      <c r="H360" s="48">
        <v>0.36</v>
      </c>
      <c r="I360" s="48">
        <v>18.32</v>
      </c>
      <c r="J360" s="48">
        <v>89.2</v>
      </c>
      <c r="K360" s="49"/>
      <c r="L360" s="48"/>
    </row>
    <row r="361" spans="1:12" ht="15">
      <c r="A361" s="15"/>
      <c r="B361" s="16"/>
      <c r="C361" s="11"/>
      <c r="D361" s="6"/>
      <c r="E361" s="47" t="s">
        <v>119</v>
      </c>
      <c r="F361" s="48">
        <v>50</v>
      </c>
      <c r="G361" s="48">
        <v>0.69</v>
      </c>
      <c r="H361" s="48">
        <v>1.45</v>
      </c>
      <c r="I361" s="48">
        <v>3.7</v>
      </c>
      <c r="J361" s="48">
        <v>39.700000000000003</v>
      </c>
      <c r="K361" s="49">
        <v>587</v>
      </c>
      <c r="L361" s="48"/>
    </row>
    <row r="362" spans="1:12" ht="1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690</v>
      </c>
      <c r="G363" s="21">
        <f t="shared" ref="G363" si="259">SUM(G354:G362)</f>
        <v>37</v>
      </c>
      <c r="H363" s="21">
        <f t="shared" ref="H363" si="260">SUM(H354:H362)</f>
        <v>29.369999999999997</v>
      </c>
      <c r="I363" s="21">
        <f t="shared" ref="I363" si="261">SUM(I354:I362)</f>
        <v>112.13000000000001</v>
      </c>
      <c r="J363" s="21">
        <f t="shared" ref="J363" si="262">SUM(J354:J362)</f>
        <v>851.74000000000012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>
      <c r="A365" s="15"/>
      <c r="B365" s="16"/>
      <c r="C365" s="11"/>
      <c r="D365" s="12" t="s">
        <v>30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>
      <c r="A370" s="15"/>
      <c r="B370" s="16"/>
      <c r="C370" s="11"/>
      <c r="D370" s="7" t="s">
        <v>29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>
      <c r="A371" s="15"/>
      <c r="B371" s="16"/>
      <c r="C371" s="11"/>
      <c r="D371" s="7" t="s">
        <v>30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>
      <c r="A372" s="15"/>
      <c r="B372" s="16"/>
      <c r="C372" s="11"/>
      <c r="D372" s="7" t="s">
        <v>22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>
      <c r="A377" s="15"/>
      <c r="B377" s="16"/>
      <c r="C377" s="11"/>
      <c r="D377" s="12" t="s">
        <v>34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>
      <c r="A378" s="15"/>
      <c r="B378" s="16"/>
      <c r="C378" s="11"/>
      <c r="D378" s="12" t="s">
        <v>30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>
      <c r="A379" s="15"/>
      <c r="B379" s="16"/>
      <c r="C379" s="11"/>
      <c r="D379" s="12" t="s">
        <v>23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4">
        <f>A342</f>
        <v>2</v>
      </c>
      <c r="B383" s="34">
        <f>B342</f>
        <v>2</v>
      </c>
      <c r="C383" s="61" t="s">
        <v>4</v>
      </c>
      <c r="D383" s="62"/>
      <c r="E383" s="31"/>
      <c r="F383" s="32">
        <f>F349+F353+F363+F368+F375+F382</f>
        <v>690</v>
      </c>
      <c r="G383" s="32">
        <f t="shared" ref="G383" si="279">G349+G353+G363+G368+G375+G382</f>
        <v>56.53</v>
      </c>
      <c r="H383" s="32">
        <f t="shared" ref="H383" si="280">H349+H353+H363+H368+H375+H382</f>
        <v>53.37</v>
      </c>
      <c r="I383" s="32">
        <f t="shared" ref="I383" si="281">I349+I353+I363+I368+I375+I382</f>
        <v>204.43</v>
      </c>
      <c r="J383" s="32">
        <f t="shared" ref="J383" si="282">J349+J353+J363+J368+J375+J382</f>
        <v>1528.54</v>
      </c>
      <c r="K383" s="33"/>
      <c r="L383" s="32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4" t="s">
        <v>89</v>
      </c>
      <c r="F384" s="45" t="s">
        <v>154</v>
      </c>
      <c r="G384" s="45">
        <v>10.5</v>
      </c>
      <c r="H384" s="45">
        <v>11.8</v>
      </c>
      <c r="I384" s="45">
        <v>43</v>
      </c>
      <c r="J384" s="45">
        <v>289</v>
      </c>
      <c r="K384" s="46">
        <v>182</v>
      </c>
      <c r="L384" s="45"/>
    </row>
    <row r="385" spans="1:12" ht="15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5">
      <c r="A386" s="25"/>
      <c r="B386" s="16"/>
      <c r="C386" s="11"/>
      <c r="D386" s="7" t="s">
        <v>21</v>
      </c>
      <c r="E386" s="47" t="s">
        <v>90</v>
      </c>
      <c r="F386" s="48" t="s">
        <v>91</v>
      </c>
      <c r="G386" s="48">
        <v>2.52</v>
      </c>
      <c r="H386" s="48">
        <v>1.35</v>
      </c>
      <c r="I386" s="48">
        <v>16.899999999999999</v>
      </c>
      <c r="J386" s="48">
        <v>81</v>
      </c>
      <c r="K386" s="49">
        <v>378</v>
      </c>
      <c r="L386" s="48"/>
    </row>
    <row r="387" spans="1:12" ht="15">
      <c r="A387" s="25"/>
      <c r="B387" s="16"/>
      <c r="C387" s="11"/>
      <c r="D387" s="7" t="s">
        <v>22</v>
      </c>
      <c r="E387" s="47" t="s">
        <v>65</v>
      </c>
      <c r="F387" s="57" t="s">
        <v>121</v>
      </c>
      <c r="G387" s="48">
        <v>4.3600000000000003</v>
      </c>
      <c r="H387" s="48">
        <v>7.49</v>
      </c>
      <c r="I387" s="48">
        <v>11.95</v>
      </c>
      <c r="J387" s="48">
        <v>136</v>
      </c>
      <c r="K387" s="49">
        <v>1</v>
      </c>
      <c r="L387" s="48"/>
    </row>
    <row r="388" spans="1:12" ht="15">
      <c r="A388" s="25"/>
      <c r="B388" s="16"/>
      <c r="C388" s="11"/>
      <c r="D388" s="7" t="s">
        <v>23</v>
      </c>
      <c r="E388" s="47" t="s">
        <v>92</v>
      </c>
      <c r="F388" s="48">
        <v>100</v>
      </c>
      <c r="G388" s="48">
        <v>0.8</v>
      </c>
      <c r="H388" s="48">
        <v>0.4</v>
      </c>
      <c r="I388" s="48">
        <v>8.1999999999999993</v>
      </c>
      <c r="J388" s="48">
        <v>47</v>
      </c>
      <c r="K388" s="49">
        <v>338</v>
      </c>
      <c r="L388" s="48"/>
    </row>
    <row r="389" spans="1:12" ht="15">
      <c r="A389" s="2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100</v>
      </c>
      <c r="G391" s="21">
        <f t="shared" ref="G391" si="284">SUM(G384:G390)</f>
        <v>18.18</v>
      </c>
      <c r="H391" s="21">
        <f t="shared" ref="H391" si="285">SUM(H384:H390)</f>
        <v>21.04</v>
      </c>
      <c r="I391" s="21">
        <f t="shared" ref="I391" si="286">SUM(I384:I390)</f>
        <v>80.05</v>
      </c>
      <c r="J391" s="21">
        <f t="shared" ref="J391" si="287">SUM(J384:J390)</f>
        <v>553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47" t="s">
        <v>78</v>
      </c>
      <c r="F396" s="48">
        <v>100</v>
      </c>
      <c r="G396" s="48">
        <v>0.66</v>
      </c>
      <c r="H396" s="48">
        <v>0.12</v>
      </c>
      <c r="I396" s="48">
        <v>2.2799999999999998</v>
      </c>
      <c r="J396" s="48">
        <v>13.2</v>
      </c>
      <c r="K396" s="49">
        <v>71</v>
      </c>
      <c r="L396" s="48"/>
    </row>
    <row r="397" spans="1:12" ht="15">
      <c r="A397" s="25"/>
      <c r="B397" s="16"/>
      <c r="C397" s="11"/>
      <c r="D397" s="7" t="s">
        <v>27</v>
      </c>
      <c r="E397" s="47" t="s">
        <v>122</v>
      </c>
      <c r="F397" s="48">
        <v>250</v>
      </c>
      <c r="G397" s="48">
        <v>1.43</v>
      </c>
      <c r="H397" s="48">
        <v>4.8499999999999996</v>
      </c>
      <c r="I397" s="48">
        <v>4</v>
      </c>
      <c r="J397" s="48">
        <v>70</v>
      </c>
      <c r="K397" s="49">
        <v>92</v>
      </c>
      <c r="L397" s="48"/>
    </row>
    <row r="398" spans="1:12" ht="15">
      <c r="A398" s="25"/>
      <c r="B398" s="16"/>
      <c r="C398" s="11"/>
      <c r="D398" s="7" t="s">
        <v>28</v>
      </c>
      <c r="E398" s="47" t="s">
        <v>123</v>
      </c>
      <c r="F398" s="48" t="s">
        <v>50</v>
      </c>
      <c r="G398" s="48">
        <v>10.1</v>
      </c>
      <c r="H398" s="48">
        <v>14.85</v>
      </c>
      <c r="I398" s="48">
        <v>13.6</v>
      </c>
      <c r="J398" s="48">
        <v>255</v>
      </c>
      <c r="K398" s="49">
        <v>250</v>
      </c>
      <c r="L398" s="48"/>
    </row>
    <row r="399" spans="1:12" ht="15">
      <c r="A399" s="25"/>
      <c r="B399" s="16"/>
      <c r="C399" s="11"/>
      <c r="D399" s="7" t="s">
        <v>29</v>
      </c>
      <c r="E399" s="47" t="s">
        <v>124</v>
      </c>
      <c r="F399" s="48">
        <v>200</v>
      </c>
      <c r="G399" s="48">
        <v>7.28</v>
      </c>
      <c r="H399" s="48">
        <v>7.7</v>
      </c>
      <c r="I399" s="48">
        <v>40.5</v>
      </c>
      <c r="J399" s="48">
        <v>261</v>
      </c>
      <c r="K399" s="49">
        <v>203</v>
      </c>
      <c r="L399" s="48"/>
    </row>
    <row r="400" spans="1:12" ht="15">
      <c r="A400" s="25"/>
      <c r="B400" s="16"/>
      <c r="C400" s="11"/>
      <c r="D400" s="7" t="s">
        <v>30</v>
      </c>
      <c r="E400" s="47" t="s">
        <v>125</v>
      </c>
      <c r="F400" s="48">
        <v>200</v>
      </c>
      <c r="G400" s="48">
        <v>0.56999999999999995</v>
      </c>
      <c r="H400" s="48">
        <v>0.12</v>
      </c>
      <c r="I400" s="48">
        <v>32.6</v>
      </c>
      <c r="J400" s="48">
        <v>41</v>
      </c>
      <c r="K400" s="49">
        <v>389</v>
      </c>
      <c r="L400" s="48"/>
    </row>
    <row r="401" spans="1:12" ht="15">
      <c r="A401" s="25"/>
      <c r="B401" s="16"/>
      <c r="C401" s="11"/>
      <c r="D401" s="7" t="s">
        <v>31</v>
      </c>
      <c r="E401" s="47" t="s">
        <v>53</v>
      </c>
      <c r="F401" s="48">
        <v>40</v>
      </c>
      <c r="G401" s="48">
        <v>3.16</v>
      </c>
      <c r="H401" s="48">
        <v>0.4</v>
      </c>
      <c r="I401" s="48">
        <v>19.32</v>
      </c>
      <c r="J401" s="48">
        <v>93.52</v>
      </c>
      <c r="K401" s="49"/>
      <c r="L401" s="48"/>
    </row>
    <row r="402" spans="1:12" ht="15">
      <c r="A402" s="25"/>
      <c r="B402" s="16"/>
      <c r="C402" s="11"/>
      <c r="D402" s="7" t="s">
        <v>32</v>
      </c>
      <c r="E402" s="47" t="s">
        <v>54</v>
      </c>
      <c r="F402" s="48">
        <v>40</v>
      </c>
      <c r="G402" s="48">
        <v>2.72</v>
      </c>
      <c r="H402" s="48">
        <v>0.36</v>
      </c>
      <c r="I402" s="48">
        <v>18.32</v>
      </c>
      <c r="J402" s="48">
        <v>89.2</v>
      </c>
      <c r="K402" s="49"/>
      <c r="L402" s="48"/>
    </row>
    <row r="403" spans="1:12" ht="1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830</v>
      </c>
      <c r="G405" s="21">
        <f t="shared" ref="G405" si="294">SUM(G396:G404)</f>
        <v>25.919999999999998</v>
      </c>
      <c r="H405" s="21">
        <f t="shared" ref="H405" si="295">SUM(H396:H404)</f>
        <v>28.4</v>
      </c>
      <c r="I405" s="21">
        <f t="shared" ref="I405" si="296">SUM(I396:I404)</f>
        <v>130.61999999999998</v>
      </c>
      <c r="J405" s="21">
        <f t="shared" ref="J405" si="297">SUM(J396:J404)</f>
        <v>822.92000000000007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>
      <c r="A407" s="25"/>
      <c r="B407" s="16"/>
      <c r="C407" s="11"/>
      <c r="D407" s="12" t="s">
        <v>30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>
      <c r="A412" s="25"/>
      <c r="B412" s="16"/>
      <c r="C412" s="11"/>
      <c r="D412" s="7" t="s">
        <v>29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>
      <c r="A413" s="25"/>
      <c r="B413" s="16"/>
      <c r="C413" s="11"/>
      <c r="D413" s="7" t="s">
        <v>30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>
      <c r="A414" s="25"/>
      <c r="B414" s="16"/>
      <c r="C414" s="11"/>
      <c r="D414" s="7" t="s">
        <v>22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>
      <c r="A419" s="25"/>
      <c r="B419" s="16"/>
      <c r="C419" s="11"/>
      <c r="D419" s="12" t="s">
        <v>34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>
      <c r="A420" s="25"/>
      <c r="B420" s="16"/>
      <c r="C420" s="11"/>
      <c r="D420" s="12" t="s">
        <v>30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>
      <c r="A421" s="25"/>
      <c r="B421" s="16"/>
      <c r="C421" s="11"/>
      <c r="D421" s="12" t="s">
        <v>23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29">
        <f>A384</f>
        <v>2</v>
      </c>
      <c r="B425" s="30">
        <f>B384</f>
        <v>3</v>
      </c>
      <c r="C425" s="61" t="s">
        <v>4</v>
      </c>
      <c r="D425" s="62"/>
      <c r="E425" s="31"/>
      <c r="F425" s="32">
        <f>F391+F395+F405+F410+F417+F424</f>
        <v>930</v>
      </c>
      <c r="G425" s="32">
        <f t="shared" ref="G425" si="314">G391+G395+G405+G410+G417+G424</f>
        <v>44.099999999999994</v>
      </c>
      <c r="H425" s="32">
        <f t="shared" ref="H425" si="315">H391+H395+H405+H410+H417+H424</f>
        <v>49.44</v>
      </c>
      <c r="I425" s="32">
        <f t="shared" ref="I425" si="316">I391+I395+I405+I410+I417+I424</f>
        <v>210.66999999999996</v>
      </c>
      <c r="J425" s="32">
        <f t="shared" ref="J425" si="317">J391+J395+J405+J410+J417+J424</f>
        <v>1375.92</v>
      </c>
      <c r="K425" s="33"/>
      <c r="L425" s="32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4" t="s">
        <v>126</v>
      </c>
      <c r="F426" s="45" t="s">
        <v>154</v>
      </c>
      <c r="G426" s="45">
        <v>6.82</v>
      </c>
      <c r="H426" s="45">
        <v>13.2</v>
      </c>
      <c r="I426" s="45">
        <v>46.8</v>
      </c>
      <c r="J426" s="45">
        <v>273.3</v>
      </c>
      <c r="K426" s="46">
        <v>182</v>
      </c>
      <c r="L426" s="45"/>
    </row>
    <row r="427" spans="1:12" ht="15">
      <c r="A427" s="25"/>
      <c r="B427" s="16"/>
      <c r="C427" s="11"/>
      <c r="D427" s="6"/>
      <c r="E427" s="47" t="s">
        <v>58</v>
      </c>
      <c r="F427" s="48">
        <v>40</v>
      </c>
      <c r="G427" s="48">
        <v>5.0999999999999996</v>
      </c>
      <c r="H427" s="48">
        <v>4.5999999999999996</v>
      </c>
      <c r="I427" s="48">
        <v>0.3</v>
      </c>
      <c r="J427" s="48">
        <v>63</v>
      </c>
      <c r="K427" s="49">
        <v>209</v>
      </c>
      <c r="L427" s="48"/>
    </row>
    <row r="428" spans="1:12" ht="15">
      <c r="A428" s="25"/>
      <c r="B428" s="16"/>
      <c r="C428" s="11"/>
      <c r="D428" s="7" t="s">
        <v>21</v>
      </c>
      <c r="E428" s="47" t="s">
        <v>57</v>
      </c>
      <c r="F428" s="48">
        <v>200</v>
      </c>
      <c r="G428" s="48">
        <v>3.78</v>
      </c>
      <c r="H428" s="48">
        <v>0.7</v>
      </c>
      <c r="I428" s="48">
        <v>26</v>
      </c>
      <c r="J428" s="48">
        <v>125</v>
      </c>
      <c r="K428" s="49">
        <v>383</v>
      </c>
      <c r="L428" s="48"/>
    </row>
    <row r="429" spans="1:12" ht="15">
      <c r="A429" s="25"/>
      <c r="B429" s="16"/>
      <c r="C429" s="11"/>
      <c r="D429" s="7" t="s">
        <v>22</v>
      </c>
      <c r="E429" s="47" t="s">
        <v>44</v>
      </c>
      <c r="F429" s="48" t="s">
        <v>127</v>
      </c>
      <c r="G429" s="48">
        <v>2.5</v>
      </c>
      <c r="H429" s="48">
        <v>0.9</v>
      </c>
      <c r="I429" s="48">
        <v>20.51</v>
      </c>
      <c r="J429" s="48">
        <v>157.69999999999999</v>
      </c>
      <c r="K429" s="49">
        <v>2</v>
      </c>
      <c r="L429" s="48"/>
    </row>
    <row r="430" spans="1:12" ht="15">
      <c r="A430" s="25"/>
      <c r="B430" s="16"/>
      <c r="C430" s="11"/>
      <c r="D430" s="7" t="s">
        <v>23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240</v>
      </c>
      <c r="G433" s="21">
        <f t="shared" ref="G433" si="319">SUM(G426:G432)</f>
        <v>18.2</v>
      </c>
      <c r="H433" s="21">
        <f t="shared" ref="H433" si="320">SUM(H426:H432)</f>
        <v>19.399999999999995</v>
      </c>
      <c r="I433" s="21">
        <f t="shared" ref="I433" si="321">SUM(I426:I432)</f>
        <v>93.61</v>
      </c>
      <c r="J433" s="21">
        <f t="shared" ref="J433" si="322">SUM(J426:J432)</f>
        <v>619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47" t="s">
        <v>112</v>
      </c>
      <c r="F438" s="48">
        <v>100</v>
      </c>
      <c r="G438" s="48">
        <v>0.8</v>
      </c>
      <c r="H438" s="48">
        <v>0.1</v>
      </c>
      <c r="I438" s="48">
        <v>1.7</v>
      </c>
      <c r="J438" s="48">
        <v>13</v>
      </c>
      <c r="K438" s="49">
        <v>70</v>
      </c>
      <c r="L438" s="48"/>
    </row>
    <row r="439" spans="1:12" ht="25.5">
      <c r="A439" s="25"/>
      <c r="B439" s="16"/>
      <c r="C439" s="11"/>
      <c r="D439" s="7" t="s">
        <v>27</v>
      </c>
      <c r="E439" s="47" t="s">
        <v>47</v>
      </c>
      <c r="F439" s="48" t="s">
        <v>48</v>
      </c>
      <c r="G439" s="48">
        <v>3.05</v>
      </c>
      <c r="H439" s="48">
        <v>6.5</v>
      </c>
      <c r="I439" s="48">
        <v>19.850000000000001</v>
      </c>
      <c r="J439" s="48">
        <v>128</v>
      </c>
      <c r="K439" s="49">
        <v>103</v>
      </c>
      <c r="L439" s="48"/>
    </row>
    <row r="440" spans="1:12" ht="15">
      <c r="A440" s="25"/>
      <c r="B440" s="16"/>
      <c r="C440" s="11"/>
      <c r="D440" s="7" t="s">
        <v>28</v>
      </c>
      <c r="E440" s="47" t="s">
        <v>49</v>
      </c>
      <c r="F440" s="48" t="s">
        <v>63</v>
      </c>
      <c r="G440" s="48">
        <v>10.17</v>
      </c>
      <c r="H440" s="48">
        <v>21.67</v>
      </c>
      <c r="I440" s="48">
        <v>11.04</v>
      </c>
      <c r="J440" s="48">
        <v>201</v>
      </c>
      <c r="K440" s="49">
        <v>278</v>
      </c>
      <c r="L440" s="48"/>
    </row>
    <row r="441" spans="1:12" ht="15">
      <c r="A441" s="25"/>
      <c r="B441" s="16"/>
      <c r="C441" s="11"/>
      <c r="D441" s="7" t="s">
        <v>29</v>
      </c>
      <c r="E441" s="47" t="s">
        <v>51</v>
      </c>
      <c r="F441" s="48">
        <v>200</v>
      </c>
      <c r="G441" s="48">
        <v>3.8</v>
      </c>
      <c r="H441" s="48">
        <v>5.8</v>
      </c>
      <c r="I441" s="48">
        <v>30.6</v>
      </c>
      <c r="J441" s="48">
        <v>189.8</v>
      </c>
      <c r="K441" s="49">
        <v>310</v>
      </c>
      <c r="L441" s="48"/>
    </row>
    <row r="442" spans="1:12" ht="15">
      <c r="A442" s="25"/>
      <c r="B442" s="16"/>
      <c r="C442" s="11"/>
      <c r="D442" s="7" t="s">
        <v>30</v>
      </c>
      <c r="E442" s="47" t="s">
        <v>52</v>
      </c>
      <c r="F442" s="48">
        <v>200</v>
      </c>
      <c r="G442" s="48">
        <v>0.5</v>
      </c>
      <c r="H442" s="48">
        <v>0</v>
      </c>
      <c r="I442" s="48">
        <v>23.8</v>
      </c>
      <c r="J442" s="48">
        <v>115</v>
      </c>
      <c r="K442" s="49">
        <v>350</v>
      </c>
      <c r="L442" s="48"/>
    </row>
    <row r="443" spans="1:12" ht="15">
      <c r="A443" s="25"/>
      <c r="B443" s="16"/>
      <c r="C443" s="11"/>
      <c r="D443" s="7" t="s">
        <v>31</v>
      </c>
      <c r="E443" s="47" t="s">
        <v>53</v>
      </c>
      <c r="F443" s="48">
        <v>40</v>
      </c>
      <c r="G443" s="48">
        <v>3.16</v>
      </c>
      <c r="H443" s="48">
        <v>0.4</v>
      </c>
      <c r="I443" s="48">
        <v>19.32</v>
      </c>
      <c r="J443" s="48">
        <v>93.52</v>
      </c>
      <c r="K443" s="49"/>
      <c r="L443" s="48"/>
    </row>
    <row r="444" spans="1:12" ht="15">
      <c r="A444" s="25"/>
      <c r="B444" s="16"/>
      <c r="C444" s="11"/>
      <c r="D444" s="7" t="s">
        <v>32</v>
      </c>
      <c r="E444" s="47" t="s">
        <v>54</v>
      </c>
      <c r="F444" s="48">
        <v>40</v>
      </c>
      <c r="G444" s="48">
        <v>2.72</v>
      </c>
      <c r="H444" s="48">
        <v>0.36</v>
      </c>
      <c r="I444" s="48">
        <v>18.32</v>
      </c>
      <c r="J444" s="48">
        <v>89.2</v>
      </c>
      <c r="K444" s="49"/>
      <c r="L444" s="48"/>
    </row>
    <row r="445" spans="1:12" ht="1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580</v>
      </c>
      <c r="G447" s="21">
        <f t="shared" ref="G447" si="328">SUM(G438:G446)</f>
        <v>24.2</v>
      </c>
      <c r="H447" s="21">
        <f t="shared" ref="H447" si="329">SUM(H438:H446)</f>
        <v>34.83</v>
      </c>
      <c r="I447" s="21">
        <f t="shared" ref="I447" si="330">SUM(I438:I446)</f>
        <v>124.63</v>
      </c>
      <c r="J447" s="21">
        <f t="shared" ref="J447" si="331">SUM(J438:J446)</f>
        <v>829.52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>
      <c r="A449" s="25"/>
      <c r="B449" s="16"/>
      <c r="C449" s="11"/>
      <c r="D449" s="12" t="s">
        <v>30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>
      <c r="A454" s="25"/>
      <c r="B454" s="16"/>
      <c r="C454" s="11"/>
      <c r="D454" s="7" t="s">
        <v>29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>
      <c r="A455" s="25"/>
      <c r="B455" s="16"/>
      <c r="C455" s="11"/>
      <c r="D455" s="7" t="s">
        <v>30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>
      <c r="A456" s="25"/>
      <c r="B456" s="16"/>
      <c r="C456" s="11"/>
      <c r="D456" s="7" t="s">
        <v>22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>
      <c r="A461" s="25"/>
      <c r="B461" s="16"/>
      <c r="C461" s="11"/>
      <c r="D461" s="12" t="s">
        <v>34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>
      <c r="A462" s="25"/>
      <c r="B462" s="16"/>
      <c r="C462" s="11"/>
      <c r="D462" s="12" t="s">
        <v>30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>
      <c r="A463" s="25"/>
      <c r="B463" s="16"/>
      <c r="C463" s="11"/>
      <c r="D463" s="12" t="s">
        <v>23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29">
        <f>A426</f>
        <v>2</v>
      </c>
      <c r="B467" s="30">
        <f>B426</f>
        <v>4</v>
      </c>
      <c r="C467" s="61" t="s">
        <v>4</v>
      </c>
      <c r="D467" s="62"/>
      <c r="E467" s="31"/>
      <c r="F467" s="32">
        <f>F433+F437+F447+F452+F459+F466</f>
        <v>820</v>
      </c>
      <c r="G467" s="32">
        <f t="shared" ref="G467" si="348">G433+G437+G447+G452+G459+G466</f>
        <v>42.4</v>
      </c>
      <c r="H467" s="32">
        <f t="shared" ref="H467" si="349">H433+H437+H447+H452+H459+H466</f>
        <v>54.22999999999999</v>
      </c>
      <c r="I467" s="32">
        <f t="shared" ref="I467" si="350">I433+I437+I447+I452+I459+I466</f>
        <v>218.24</v>
      </c>
      <c r="J467" s="32">
        <f t="shared" ref="J467" si="351">J433+J437+J447+J452+J459+J466</f>
        <v>1448.52</v>
      </c>
      <c r="K467" s="33"/>
      <c r="L467" s="32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4" t="s">
        <v>62</v>
      </c>
      <c r="F468" s="45" t="s">
        <v>155</v>
      </c>
      <c r="G468" s="45">
        <v>13.96</v>
      </c>
      <c r="H468" s="45">
        <v>11.61</v>
      </c>
      <c r="I468" s="45">
        <v>46.8</v>
      </c>
      <c r="J468" s="45">
        <v>350.24</v>
      </c>
      <c r="K468" s="46">
        <v>223</v>
      </c>
      <c r="L468" s="45"/>
    </row>
    <row r="469" spans="1:12" ht="15">
      <c r="A469" s="25"/>
      <c r="B469" s="16"/>
      <c r="C469" s="11"/>
      <c r="D469" s="6"/>
      <c r="E469" s="47"/>
      <c r="F469" s="48"/>
      <c r="G469" s="48"/>
      <c r="H469" s="48"/>
      <c r="I469" s="48"/>
      <c r="J469" s="48"/>
      <c r="K469" s="49"/>
      <c r="L469" s="48"/>
    </row>
    <row r="470" spans="1:12" ht="15">
      <c r="A470" s="25"/>
      <c r="B470" s="16"/>
      <c r="C470" s="11"/>
      <c r="D470" s="7" t="s">
        <v>21</v>
      </c>
      <c r="E470" s="47" t="s">
        <v>64</v>
      </c>
      <c r="F470" s="48">
        <v>200</v>
      </c>
      <c r="G470" s="48">
        <v>3.6</v>
      </c>
      <c r="H470" s="48">
        <v>2.67</v>
      </c>
      <c r="I470" s="48">
        <v>26</v>
      </c>
      <c r="J470" s="48">
        <v>155</v>
      </c>
      <c r="K470" s="49">
        <v>379</v>
      </c>
      <c r="L470" s="48"/>
    </row>
    <row r="471" spans="1:12" ht="15">
      <c r="A471" s="25"/>
      <c r="B471" s="16"/>
      <c r="C471" s="11"/>
      <c r="D471" s="7" t="s">
        <v>22</v>
      </c>
      <c r="E471" s="47" t="s">
        <v>65</v>
      </c>
      <c r="F471" s="48" t="s">
        <v>66</v>
      </c>
      <c r="G471" s="48">
        <v>4.08</v>
      </c>
      <c r="H471" s="48">
        <v>8.26</v>
      </c>
      <c r="I471" s="48">
        <v>13.9</v>
      </c>
      <c r="J471" s="48">
        <v>125</v>
      </c>
      <c r="K471" s="49">
        <v>1</v>
      </c>
      <c r="L471" s="48"/>
    </row>
    <row r="472" spans="1:12" ht="15">
      <c r="A472" s="25"/>
      <c r="B472" s="16"/>
      <c r="C472" s="11"/>
      <c r="D472" s="7" t="s">
        <v>23</v>
      </c>
      <c r="E472" s="47" t="s">
        <v>67</v>
      </c>
      <c r="F472" s="48">
        <v>90</v>
      </c>
      <c r="G472" s="48">
        <v>0.36</v>
      </c>
      <c r="H472" s="48">
        <v>0.36</v>
      </c>
      <c r="I472" s="48">
        <v>8.1</v>
      </c>
      <c r="J472" s="48">
        <v>39.96</v>
      </c>
      <c r="K472" s="49"/>
      <c r="L472" s="48"/>
    </row>
    <row r="473" spans="1:12" ht="15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290</v>
      </c>
      <c r="G475" s="21">
        <f t="shared" ref="G475" si="353">SUM(G468:G474)</f>
        <v>22</v>
      </c>
      <c r="H475" s="21">
        <f t="shared" ref="H475" si="354">SUM(H468:H474)</f>
        <v>22.9</v>
      </c>
      <c r="I475" s="21">
        <f t="shared" ref="I475" si="355">SUM(I468:I474)</f>
        <v>94.8</v>
      </c>
      <c r="J475" s="21">
        <f t="shared" ref="J475" si="356">SUM(J468:J474)</f>
        <v>670.2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47" t="s">
        <v>68</v>
      </c>
      <c r="F480" s="48">
        <v>100</v>
      </c>
      <c r="G480" s="48">
        <v>4.1399999999999997</v>
      </c>
      <c r="H480" s="48">
        <v>2.4</v>
      </c>
      <c r="I480" s="48">
        <v>7.7</v>
      </c>
      <c r="J480" s="48">
        <v>44.36</v>
      </c>
      <c r="K480" s="49">
        <v>50</v>
      </c>
      <c r="L480" s="48"/>
    </row>
    <row r="481" spans="1:12" ht="15">
      <c r="A481" s="25"/>
      <c r="B481" s="16"/>
      <c r="C481" s="11"/>
      <c r="D481" s="7" t="s">
        <v>27</v>
      </c>
      <c r="E481" s="47" t="s">
        <v>85</v>
      </c>
      <c r="F481" s="48" t="s">
        <v>48</v>
      </c>
      <c r="G481" s="48">
        <v>2.6</v>
      </c>
      <c r="H481" s="48">
        <v>2.5</v>
      </c>
      <c r="I481" s="48">
        <v>6.98</v>
      </c>
      <c r="J481" s="48">
        <v>100.8</v>
      </c>
      <c r="K481" s="49">
        <v>96</v>
      </c>
      <c r="L481" s="48"/>
    </row>
    <row r="482" spans="1:12" ht="15">
      <c r="A482" s="25"/>
      <c r="B482" s="16"/>
      <c r="C482" s="11"/>
      <c r="D482" s="7" t="s">
        <v>28</v>
      </c>
      <c r="E482" s="47" t="s">
        <v>70</v>
      </c>
      <c r="F482" s="48" t="s">
        <v>156</v>
      </c>
      <c r="G482" s="48">
        <v>17.68</v>
      </c>
      <c r="H482" s="48">
        <v>25.14</v>
      </c>
      <c r="I482" s="48">
        <v>54.2</v>
      </c>
      <c r="J482" s="48">
        <v>520.82000000000005</v>
      </c>
      <c r="K482" s="49">
        <v>265</v>
      </c>
      <c r="L482" s="48"/>
    </row>
    <row r="483" spans="1:12" ht="15">
      <c r="A483" s="25"/>
      <c r="B483" s="16"/>
      <c r="C483" s="11"/>
      <c r="D483" s="7" t="s">
        <v>29</v>
      </c>
      <c r="E483" s="47"/>
      <c r="F483" s="48"/>
      <c r="G483" s="48"/>
      <c r="H483" s="48"/>
      <c r="I483" s="48"/>
      <c r="J483" s="48"/>
      <c r="K483" s="49"/>
      <c r="L483" s="48"/>
    </row>
    <row r="484" spans="1:12" ht="15">
      <c r="A484" s="25"/>
      <c r="B484" s="16"/>
      <c r="C484" s="11"/>
      <c r="D484" s="7" t="s">
        <v>30</v>
      </c>
      <c r="E484" s="47" t="s">
        <v>71</v>
      </c>
      <c r="F484" s="48">
        <v>200</v>
      </c>
      <c r="G484" s="48">
        <v>0.2</v>
      </c>
      <c r="H484" s="48">
        <v>0.2</v>
      </c>
      <c r="I484" s="48">
        <v>23.88</v>
      </c>
      <c r="J484" s="48">
        <v>97.6</v>
      </c>
      <c r="K484" s="49">
        <v>342</v>
      </c>
      <c r="L484" s="48"/>
    </row>
    <row r="485" spans="1:12" ht="15">
      <c r="A485" s="25"/>
      <c r="B485" s="16"/>
      <c r="C485" s="11"/>
      <c r="D485" s="7" t="s">
        <v>31</v>
      </c>
      <c r="E485" s="47" t="s">
        <v>53</v>
      </c>
      <c r="F485" s="48">
        <v>40</v>
      </c>
      <c r="G485" s="48">
        <v>3.16</v>
      </c>
      <c r="H485" s="48">
        <v>0.4</v>
      </c>
      <c r="I485" s="48">
        <v>19.32</v>
      </c>
      <c r="J485" s="48">
        <v>93.52</v>
      </c>
      <c r="K485" s="49"/>
      <c r="L485" s="48"/>
    </row>
    <row r="486" spans="1:12" ht="15">
      <c r="A486" s="25"/>
      <c r="B486" s="16"/>
      <c r="C486" s="11"/>
      <c r="D486" s="7" t="s">
        <v>32</v>
      </c>
      <c r="E486" s="47" t="s">
        <v>54</v>
      </c>
      <c r="F486" s="48">
        <v>40</v>
      </c>
      <c r="G486" s="48">
        <v>2.72</v>
      </c>
      <c r="H486" s="48">
        <v>0.36</v>
      </c>
      <c r="I486" s="48">
        <v>18.32</v>
      </c>
      <c r="J486" s="48">
        <v>89.2</v>
      </c>
      <c r="K486" s="49"/>
      <c r="L486" s="48"/>
    </row>
    <row r="487" spans="1:12" ht="1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380</v>
      </c>
      <c r="G489" s="21">
        <f t="shared" ref="G489" si="363">SUM(G480:G488)</f>
        <v>30.5</v>
      </c>
      <c r="H489" s="21">
        <f t="shared" ref="H489" si="364">SUM(H480:H488)</f>
        <v>30.999999999999996</v>
      </c>
      <c r="I489" s="21">
        <f t="shared" ref="I489" si="365">SUM(I480:I488)</f>
        <v>130.39999999999998</v>
      </c>
      <c r="J489" s="21">
        <f t="shared" ref="J489" si="366">SUM(J480:J488)</f>
        <v>946.30000000000007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>
      <c r="A491" s="25"/>
      <c r="B491" s="16"/>
      <c r="C491" s="11"/>
      <c r="D491" s="12" t="s">
        <v>30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>
      <c r="A496" s="25"/>
      <c r="B496" s="16"/>
      <c r="C496" s="11"/>
      <c r="D496" s="7" t="s">
        <v>29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>
      <c r="A497" s="25"/>
      <c r="B497" s="16"/>
      <c r="C497" s="11"/>
      <c r="D497" s="7" t="s">
        <v>30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>
      <c r="A498" s="25"/>
      <c r="B498" s="16"/>
      <c r="C498" s="11"/>
      <c r="D498" s="7" t="s">
        <v>22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>
      <c r="A503" s="25"/>
      <c r="B503" s="16"/>
      <c r="C503" s="11"/>
      <c r="D503" s="12" t="s">
        <v>34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>
      <c r="A504" s="25"/>
      <c r="B504" s="16"/>
      <c r="C504" s="11"/>
      <c r="D504" s="12" t="s">
        <v>30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>
      <c r="A505" s="25"/>
      <c r="B505" s="16"/>
      <c r="C505" s="11"/>
      <c r="D505" s="12" t="s">
        <v>23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29">
        <f>A468</f>
        <v>2</v>
      </c>
      <c r="B509" s="30">
        <f>B468</f>
        <v>5</v>
      </c>
      <c r="C509" s="61" t="s">
        <v>4</v>
      </c>
      <c r="D509" s="62"/>
      <c r="E509" s="31"/>
      <c r="F509" s="32">
        <f>F475+F479+F489+F494+F501+F508</f>
        <v>670</v>
      </c>
      <c r="G509" s="32">
        <f t="shared" ref="G509" si="383">G475+G479+G489+G494+G501+G508</f>
        <v>52.5</v>
      </c>
      <c r="H509" s="32">
        <f t="shared" ref="H509" si="384">H475+H479+H489+H494+H501+H508</f>
        <v>53.899999999999991</v>
      </c>
      <c r="I509" s="32">
        <f t="shared" ref="I509" si="385">I475+I479+I489+I494+I501+I508</f>
        <v>225.2</v>
      </c>
      <c r="J509" s="32">
        <f t="shared" ref="J509" si="386">J475+J479+J489+J494+J501+J508</f>
        <v>1616.5</v>
      </c>
      <c r="K509" s="33"/>
      <c r="L509" s="32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4" t="s">
        <v>128</v>
      </c>
      <c r="F510" s="45" t="s">
        <v>154</v>
      </c>
      <c r="G510" s="45">
        <v>6.2</v>
      </c>
      <c r="H510" s="45">
        <v>10.88</v>
      </c>
      <c r="I510" s="45">
        <v>32.9</v>
      </c>
      <c r="J510" s="45">
        <v>255</v>
      </c>
      <c r="K510" s="46">
        <v>181</v>
      </c>
      <c r="L510" s="45"/>
    </row>
    <row r="511" spans="1:12" ht="15">
      <c r="A511" s="25"/>
      <c r="B511" s="16"/>
      <c r="C511" s="11"/>
      <c r="D511" s="6"/>
      <c r="E511" s="47" t="s">
        <v>111</v>
      </c>
      <c r="F511" s="48">
        <v>55</v>
      </c>
      <c r="G511" s="48">
        <v>6.96</v>
      </c>
      <c r="H511" s="48">
        <v>2.2000000000000002</v>
      </c>
      <c r="I511" s="48">
        <v>33.65</v>
      </c>
      <c r="J511" s="48">
        <v>208.8</v>
      </c>
      <c r="K511" s="49"/>
      <c r="L511" s="48"/>
    </row>
    <row r="512" spans="1:12" ht="15">
      <c r="A512" s="25"/>
      <c r="B512" s="16"/>
      <c r="C512" s="11"/>
      <c r="D512" s="7" t="s">
        <v>21</v>
      </c>
      <c r="E512" s="47" t="s">
        <v>73</v>
      </c>
      <c r="F512" s="48" t="s">
        <v>74</v>
      </c>
      <c r="G512" s="48">
        <v>0.53</v>
      </c>
      <c r="H512" s="48">
        <v>0</v>
      </c>
      <c r="I512" s="48">
        <v>9.4700000000000006</v>
      </c>
      <c r="J512" s="48">
        <v>47</v>
      </c>
      <c r="K512" s="49">
        <v>376</v>
      </c>
      <c r="L512" s="48"/>
    </row>
    <row r="513" spans="1:12" ht="15">
      <c r="A513" s="25"/>
      <c r="B513" s="16"/>
      <c r="C513" s="11"/>
      <c r="D513" s="7" t="s">
        <v>22</v>
      </c>
      <c r="E513" s="47" t="s">
        <v>75</v>
      </c>
      <c r="F513" s="48" t="s">
        <v>129</v>
      </c>
      <c r="G513" s="48">
        <v>6.27</v>
      </c>
      <c r="H513" s="48">
        <v>7.86</v>
      </c>
      <c r="I513" s="48">
        <v>14.83</v>
      </c>
      <c r="J513" s="48">
        <v>155</v>
      </c>
      <c r="K513" s="49">
        <v>3</v>
      </c>
      <c r="L513" s="48"/>
    </row>
    <row r="514" spans="1:12" ht="15">
      <c r="A514" s="25"/>
      <c r="B514" s="16"/>
      <c r="C514" s="11"/>
      <c r="D514" s="7" t="s">
        <v>23</v>
      </c>
      <c r="E514" s="47"/>
      <c r="F514" s="48"/>
      <c r="G514" s="48"/>
      <c r="H514" s="48"/>
      <c r="I514" s="48"/>
      <c r="J514" s="48"/>
      <c r="K514" s="49"/>
      <c r="L514" s="48"/>
    </row>
    <row r="515" spans="1:12" ht="1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55</v>
      </c>
      <c r="G517" s="21">
        <f t="shared" ref="G517" si="388">SUM(G510:G516)</f>
        <v>19.96</v>
      </c>
      <c r="H517" s="21">
        <f t="shared" ref="H517" si="389">SUM(H510:H516)</f>
        <v>20.94</v>
      </c>
      <c r="I517" s="21">
        <f t="shared" ref="I517" si="390">SUM(I510:I516)</f>
        <v>90.85</v>
      </c>
      <c r="J517" s="21">
        <f t="shared" ref="J517" si="391">SUM(J510:J516)</f>
        <v>665.8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47" t="s">
        <v>141</v>
      </c>
      <c r="F522" s="48">
        <v>100</v>
      </c>
      <c r="G522" s="48">
        <v>0.67</v>
      </c>
      <c r="H522" s="48">
        <v>0.06</v>
      </c>
      <c r="I522" s="48">
        <v>2.1</v>
      </c>
      <c r="J522" s="48">
        <v>12</v>
      </c>
      <c r="K522" s="49">
        <v>70</v>
      </c>
      <c r="L522" s="48"/>
    </row>
    <row r="523" spans="1:12" ht="15">
      <c r="A523" s="25"/>
      <c r="B523" s="16"/>
      <c r="C523" s="11"/>
      <c r="D523" s="7" t="s">
        <v>27</v>
      </c>
      <c r="E523" s="47" t="s">
        <v>130</v>
      </c>
      <c r="F523" s="48">
        <v>250</v>
      </c>
      <c r="G523" s="48">
        <v>4.49</v>
      </c>
      <c r="H523" s="48">
        <v>5.27</v>
      </c>
      <c r="I523" s="48">
        <v>16.53</v>
      </c>
      <c r="J523" s="48">
        <v>148.30000000000001</v>
      </c>
      <c r="K523" s="49">
        <v>102</v>
      </c>
      <c r="L523" s="48"/>
    </row>
    <row r="524" spans="1:12" ht="15">
      <c r="A524" s="25"/>
      <c r="B524" s="16"/>
      <c r="C524" s="11"/>
      <c r="D524" s="7" t="s">
        <v>28</v>
      </c>
      <c r="E524" s="47" t="s">
        <v>150</v>
      </c>
      <c r="F524" s="48">
        <v>100</v>
      </c>
      <c r="G524" s="48">
        <v>17.3</v>
      </c>
      <c r="H524" s="48">
        <v>13.31</v>
      </c>
      <c r="I524" s="48">
        <v>19</v>
      </c>
      <c r="J524" s="48">
        <v>240</v>
      </c>
      <c r="K524" s="49">
        <v>288</v>
      </c>
      <c r="L524" s="48"/>
    </row>
    <row r="525" spans="1:12" ht="15">
      <c r="A525" s="25"/>
      <c r="B525" s="16"/>
      <c r="C525" s="11"/>
      <c r="D525" s="7" t="s">
        <v>29</v>
      </c>
      <c r="E525" s="47" t="s">
        <v>80</v>
      </c>
      <c r="F525" s="48">
        <v>200</v>
      </c>
      <c r="G525" s="48">
        <v>4.4000000000000004</v>
      </c>
      <c r="H525" s="48">
        <v>13.3</v>
      </c>
      <c r="I525" s="48">
        <v>27.5</v>
      </c>
      <c r="J525" s="48">
        <v>282.39999999999998</v>
      </c>
      <c r="K525" s="49">
        <v>321</v>
      </c>
      <c r="L525" s="48"/>
    </row>
    <row r="526" spans="1:12" ht="15">
      <c r="A526" s="25"/>
      <c r="B526" s="16"/>
      <c r="C526" s="11"/>
      <c r="D526" s="7" t="s">
        <v>30</v>
      </c>
      <c r="E526" s="47" t="s">
        <v>81</v>
      </c>
      <c r="F526" s="48">
        <v>200</v>
      </c>
      <c r="G526" s="48">
        <v>1.47</v>
      </c>
      <c r="H526" s="48">
        <v>0.2</v>
      </c>
      <c r="I526" s="48">
        <v>22.8</v>
      </c>
      <c r="J526" s="48">
        <v>96</v>
      </c>
      <c r="K526" s="49">
        <v>389</v>
      </c>
      <c r="L526" s="48"/>
    </row>
    <row r="527" spans="1:12" ht="15">
      <c r="A527" s="25"/>
      <c r="B527" s="16"/>
      <c r="C527" s="11"/>
      <c r="D527" s="7" t="s">
        <v>31</v>
      </c>
      <c r="E527" s="47" t="s">
        <v>53</v>
      </c>
      <c r="F527" s="48">
        <v>20</v>
      </c>
      <c r="G527" s="48">
        <v>1.58</v>
      </c>
      <c r="H527" s="48">
        <v>0.2</v>
      </c>
      <c r="I527" s="48">
        <v>9.66</v>
      </c>
      <c r="J527" s="48">
        <v>46.76</v>
      </c>
      <c r="K527" s="49"/>
      <c r="L527" s="48"/>
    </row>
    <row r="528" spans="1:12" ht="15">
      <c r="A528" s="25"/>
      <c r="B528" s="16"/>
      <c r="C528" s="11"/>
      <c r="D528" s="7" t="s">
        <v>32</v>
      </c>
      <c r="E528" s="47" t="s">
        <v>54</v>
      </c>
      <c r="F528" s="48">
        <v>40</v>
      </c>
      <c r="G528" s="48">
        <v>2.72</v>
      </c>
      <c r="H528" s="48">
        <v>0.36</v>
      </c>
      <c r="I528" s="48">
        <v>18.32</v>
      </c>
      <c r="J528" s="48">
        <v>89.2</v>
      </c>
      <c r="K528" s="49"/>
      <c r="L528" s="48"/>
    </row>
    <row r="529" spans="1:12" ht="1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910</v>
      </c>
      <c r="G531" s="21">
        <f t="shared" ref="G531" si="397">SUM(G522:G530)</f>
        <v>32.629999999999995</v>
      </c>
      <c r="H531" s="21">
        <f t="shared" ref="H531" si="398">SUM(H522:H530)</f>
        <v>32.700000000000003</v>
      </c>
      <c r="I531" s="21">
        <f t="shared" ref="I531" si="399">SUM(I522:I530)</f>
        <v>115.91</v>
      </c>
      <c r="J531" s="21">
        <f t="shared" ref="J531" si="400">SUM(J522:J530)</f>
        <v>914.66000000000008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>
      <c r="A533" s="25"/>
      <c r="B533" s="16"/>
      <c r="C533" s="11"/>
      <c r="D533" s="12" t="s">
        <v>30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>
      <c r="A538" s="25"/>
      <c r="B538" s="16"/>
      <c r="C538" s="11"/>
      <c r="D538" s="7" t="s">
        <v>29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>
      <c r="A539" s="25"/>
      <c r="B539" s="16"/>
      <c r="C539" s="11"/>
      <c r="D539" s="7" t="s">
        <v>30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>
      <c r="A540" s="25"/>
      <c r="B540" s="16"/>
      <c r="C540" s="11"/>
      <c r="D540" s="7" t="s">
        <v>22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>
      <c r="A545" s="25"/>
      <c r="B545" s="16"/>
      <c r="C545" s="11"/>
      <c r="D545" s="12" t="s">
        <v>34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>
      <c r="A546" s="25"/>
      <c r="B546" s="16"/>
      <c r="C546" s="11"/>
      <c r="D546" s="12" t="s">
        <v>30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>
      <c r="A547" s="25"/>
      <c r="B547" s="16"/>
      <c r="C547" s="11"/>
      <c r="D547" s="12" t="s">
        <v>23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29">
        <f>A510</f>
        <v>2</v>
      </c>
      <c r="B551" s="30">
        <f>B510</f>
        <v>6</v>
      </c>
      <c r="C551" s="61" t="s">
        <v>4</v>
      </c>
      <c r="D551" s="62"/>
      <c r="E551" s="31"/>
      <c r="F551" s="32">
        <f>F517+F521+F531+F536+F543+F550</f>
        <v>965</v>
      </c>
      <c r="G551" s="32">
        <f t="shared" ref="G551" si="417">G517+G521+G531+G536+G543+G550</f>
        <v>52.589999999999996</v>
      </c>
      <c r="H551" s="32">
        <f t="shared" ref="H551" si="418">H517+H521+H531+H536+H543+H550</f>
        <v>53.64</v>
      </c>
      <c r="I551" s="32">
        <f t="shared" ref="I551" si="419">I517+I521+I531+I536+I543+I550</f>
        <v>206.76</v>
      </c>
      <c r="J551" s="32">
        <f t="shared" ref="J551" si="420">J517+J521+J531+J536+J543+J550</f>
        <v>1580.46</v>
      </c>
      <c r="K551" s="33"/>
      <c r="L551" s="32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4" t="s">
        <v>82</v>
      </c>
      <c r="F552" s="45" t="s">
        <v>157</v>
      </c>
      <c r="G552" s="45">
        <v>14.6</v>
      </c>
      <c r="H552" s="45">
        <v>16.95</v>
      </c>
      <c r="I552" s="45">
        <v>36.4</v>
      </c>
      <c r="J552" s="45">
        <v>331.8</v>
      </c>
      <c r="K552" s="46">
        <v>182</v>
      </c>
      <c r="L552" s="45"/>
    </row>
    <row r="553" spans="1:12" ht="15">
      <c r="A553" s="25"/>
      <c r="B553" s="16"/>
      <c r="C553" s="11"/>
      <c r="D553" s="6"/>
      <c r="L553" s="48"/>
    </row>
    <row r="554" spans="1:12" ht="15">
      <c r="A554" s="25"/>
      <c r="B554" s="16"/>
      <c r="C554" s="11"/>
      <c r="D554" s="7" t="s">
        <v>21</v>
      </c>
      <c r="E554" s="47" t="s">
        <v>143</v>
      </c>
      <c r="F554" s="48" t="s">
        <v>83</v>
      </c>
      <c r="G554" s="48">
        <v>0.13</v>
      </c>
      <c r="H554" s="48">
        <v>0.02</v>
      </c>
      <c r="I554" s="48">
        <v>13.2</v>
      </c>
      <c r="J554" s="48">
        <v>62</v>
      </c>
      <c r="K554" s="49">
        <v>377</v>
      </c>
      <c r="L554" s="48"/>
    </row>
    <row r="555" spans="1:12" ht="15">
      <c r="A555" s="25"/>
      <c r="B555" s="16"/>
      <c r="C555" s="11"/>
      <c r="D555" s="7" t="s">
        <v>22</v>
      </c>
      <c r="E555" s="47" t="s">
        <v>44</v>
      </c>
      <c r="F555" s="48" t="s">
        <v>45</v>
      </c>
      <c r="G555" s="48">
        <v>4.8</v>
      </c>
      <c r="H555" s="48">
        <v>7.03</v>
      </c>
      <c r="I555" s="48">
        <v>42.7</v>
      </c>
      <c r="J555" s="48">
        <v>283</v>
      </c>
      <c r="K555" s="49">
        <v>2</v>
      </c>
      <c r="L555" s="48"/>
    </row>
    <row r="556" spans="1:12" ht="15">
      <c r="A556" s="25"/>
      <c r="B556" s="16"/>
      <c r="C556" s="11"/>
      <c r="D556" s="7" t="s">
        <v>23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19.53</v>
      </c>
      <c r="H559" s="21">
        <f t="shared" ref="H559" si="423">SUM(H552:H558)</f>
        <v>24</v>
      </c>
      <c r="I559" s="21">
        <f t="shared" ref="I559" si="424">SUM(I552:I558)</f>
        <v>92.3</v>
      </c>
      <c r="J559" s="21">
        <f t="shared" ref="J559" si="425">SUM(J552:J558)</f>
        <v>676.8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47" t="s">
        <v>84</v>
      </c>
      <c r="F564" s="48">
        <v>100</v>
      </c>
      <c r="G564" s="48">
        <v>0.42</v>
      </c>
      <c r="H564" s="48">
        <v>0.06</v>
      </c>
      <c r="I564" s="48">
        <v>1.1399999999999999</v>
      </c>
      <c r="J564" s="48">
        <v>7.2</v>
      </c>
      <c r="K564" s="49">
        <v>71</v>
      </c>
      <c r="L564" s="48"/>
    </row>
    <row r="565" spans="1:12" ht="15">
      <c r="A565" s="25"/>
      <c r="B565" s="16"/>
      <c r="C565" s="11"/>
      <c r="D565" s="7" t="s">
        <v>27</v>
      </c>
      <c r="E565" s="47" t="s">
        <v>144</v>
      </c>
      <c r="F565" s="48" t="s">
        <v>48</v>
      </c>
      <c r="G565" s="48">
        <v>2.02</v>
      </c>
      <c r="H565" s="48">
        <v>5.45</v>
      </c>
      <c r="I565" s="48">
        <v>8.25</v>
      </c>
      <c r="J565" s="48">
        <v>105.8</v>
      </c>
      <c r="K565" s="49">
        <v>88</v>
      </c>
      <c r="L565" s="48"/>
    </row>
    <row r="566" spans="1:12" ht="15">
      <c r="A566" s="25"/>
      <c r="B566" s="16"/>
      <c r="C566" s="11"/>
      <c r="D566" s="7" t="s">
        <v>28</v>
      </c>
      <c r="E566" s="47" t="s">
        <v>131</v>
      </c>
      <c r="F566" s="48">
        <v>100</v>
      </c>
      <c r="G566" s="48">
        <v>14.91</v>
      </c>
      <c r="H566" s="48">
        <v>11.4</v>
      </c>
      <c r="I566" s="48">
        <v>13.5</v>
      </c>
      <c r="J566" s="48">
        <v>238</v>
      </c>
      <c r="K566" s="49">
        <v>232</v>
      </c>
      <c r="L566" s="48"/>
    </row>
    <row r="567" spans="1:12" ht="15">
      <c r="A567" s="25"/>
      <c r="B567" s="16"/>
      <c r="C567" s="11"/>
      <c r="D567" s="7" t="s">
        <v>29</v>
      </c>
      <c r="E567" s="47" t="s">
        <v>87</v>
      </c>
      <c r="F567" s="48">
        <v>200</v>
      </c>
      <c r="G567" s="48">
        <v>7.4</v>
      </c>
      <c r="H567" s="48">
        <v>7.22</v>
      </c>
      <c r="I567" s="48">
        <v>32.299999999999997</v>
      </c>
      <c r="J567" s="48">
        <v>196</v>
      </c>
      <c r="K567" s="49">
        <v>312</v>
      </c>
      <c r="L567" s="48"/>
    </row>
    <row r="568" spans="1:12" ht="15">
      <c r="A568" s="25"/>
      <c r="B568" s="16"/>
      <c r="C568" s="11"/>
      <c r="D568" s="7" t="s">
        <v>30</v>
      </c>
      <c r="E568" s="47" t="s">
        <v>151</v>
      </c>
      <c r="F568" s="48">
        <v>200</v>
      </c>
      <c r="G568" s="48">
        <v>0.78</v>
      </c>
      <c r="H568" s="48">
        <v>0.05</v>
      </c>
      <c r="I568" s="48">
        <v>27.63</v>
      </c>
      <c r="J568" s="48">
        <v>115</v>
      </c>
      <c r="K568" s="49">
        <v>348</v>
      </c>
      <c r="L568" s="48"/>
    </row>
    <row r="569" spans="1:12" ht="15">
      <c r="A569" s="25"/>
      <c r="B569" s="16"/>
      <c r="C569" s="11"/>
      <c r="D569" s="7" t="s">
        <v>31</v>
      </c>
      <c r="E569" s="47" t="s">
        <v>53</v>
      </c>
      <c r="F569" s="48">
        <v>40</v>
      </c>
      <c r="G569" s="48">
        <v>3.16</v>
      </c>
      <c r="H569" s="48">
        <v>0.4</v>
      </c>
      <c r="I569" s="48">
        <v>19.32</v>
      </c>
      <c r="J569" s="48">
        <v>93.52</v>
      </c>
      <c r="K569" s="49"/>
      <c r="L569" s="48"/>
    </row>
    <row r="570" spans="1:12" ht="15">
      <c r="A570" s="25"/>
      <c r="B570" s="16"/>
      <c r="C570" s="11"/>
      <c r="D570" s="7" t="s">
        <v>32</v>
      </c>
      <c r="E570" s="47" t="s">
        <v>54</v>
      </c>
      <c r="F570" s="48">
        <v>40</v>
      </c>
      <c r="G570" s="48">
        <v>2.72</v>
      </c>
      <c r="H570" s="48">
        <v>0.36</v>
      </c>
      <c r="I570" s="48">
        <v>18.32</v>
      </c>
      <c r="J570" s="48">
        <v>89.2</v>
      </c>
      <c r="K570" s="49"/>
      <c r="L570" s="48"/>
    </row>
    <row r="571" spans="1:12" ht="1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680</v>
      </c>
      <c r="G573" s="21">
        <f t="shared" ref="G573" si="432">SUM(G564:G572)</f>
        <v>31.41</v>
      </c>
      <c r="H573" s="21">
        <f t="shared" ref="H573" si="433">SUM(H564:H572)</f>
        <v>24.939999999999998</v>
      </c>
      <c r="I573" s="21">
        <f t="shared" ref="I573" si="434">SUM(I564:I572)</f>
        <v>120.45999999999998</v>
      </c>
      <c r="J573" s="21">
        <f t="shared" ref="J573" si="435">SUM(J564:J572)</f>
        <v>844.72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>
      <c r="A575" s="25"/>
      <c r="B575" s="16"/>
      <c r="C575" s="11"/>
      <c r="D575" s="12" t="s">
        <v>30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>
      <c r="A580" s="25"/>
      <c r="B580" s="16"/>
      <c r="C580" s="11"/>
      <c r="D580" s="7" t="s">
        <v>29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>
      <c r="A581" s="25"/>
      <c r="B581" s="16"/>
      <c r="C581" s="11"/>
      <c r="D581" s="7" t="s">
        <v>30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>
      <c r="A582" s="25"/>
      <c r="B582" s="16"/>
      <c r="C582" s="11"/>
      <c r="D582" s="7" t="s">
        <v>22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>
      <c r="A587" s="25"/>
      <c r="B587" s="16"/>
      <c r="C587" s="11"/>
      <c r="D587" s="12" t="s">
        <v>34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>
      <c r="A588" s="25"/>
      <c r="B588" s="16"/>
      <c r="C588" s="11"/>
      <c r="D588" s="12" t="s">
        <v>30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>
      <c r="A589" s="25"/>
      <c r="B589" s="16"/>
      <c r="C589" s="11"/>
      <c r="D589" s="12" t="s">
        <v>23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ca="1">SUM(L586:L593)</f>
        <v>0</v>
      </c>
    </row>
    <row r="593" spans="1:12" ht="15.75" thickBot="1">
      <c r="A593" s="35">
        <f>A552</f>
        <v>2</v>
      </c>
      <c r="B593" s="36">
        <f>B552</f>
        <v>7</v>
      </c>
      <c r="C593" s="66" t="s">
        <v>4</v>
      </c>
      <c r="D593" s="67"/>
      <c r="E593" s="37"/>
      <c r="F593" s="38">
        <f>F559+F563+F573+F578+F585+F592</f>
        <v>680</v>
      </c>
      <c r="G593" s="38">
        <f t="shared" ref="G593" si="451">G559+G563+G573+G578+G585+G592</f>
        <v>50.94</v>
      </c>
      <c r="H593" s="38">
        <f t="shared" ref="H593" si="452">H559+H563+H573+H578+H585+H592</f>
        <v>48.94</v>
      </c>
      <c r="I593" s="38">
        <f t="shared" ref="I593" si="453">I559+I563+I573+I578+I585+I592</f>
        <v>212.76</v>
      </c>
      <c r="J593" s="38">
        <f t="shared" ref="J593" si="454">J559+J563+J573+J578+J585+J592</f>
        <v>1521.52</v>
      </c>
      <c r="K593" s="39"/>
      <c r="L593" s="32">
        <f ca="1">L559+L563+L573+L578+L585+L592</f>
        <v>0</v>
      </c>
    </row>
    <row r="594" spans="1:12" ht="15">
      <c r="A594" s="22">
        <v>2</v>
      </c>
      <c r="B594" s="23">
        <v>7</v>
      </c>
      <c r="C594" s="24" t="s">
        <v>19</v>
      </c>
      <c r="D594" s="5" t="s">
        <v>20</v>
      </c>
      <c r="E594" s="44" t="s">
        <v>89</v>
      </c>
      <c r="F594" s="45" t="s">
        <v>154</v>
      </c>
      <c r="G594" s="45">
        <v>10.5</v>
      </c>
      <c r="H594" s="45">
        <v>11.8</v>
      </c>
      <c r="I594" s="45">
        <v>43</v>
      </c>
      <c r="J594" s="45">
        <v>289</v>
      </c>
      <c r="K594" s="46">
        <v>182</v>
      </c>
      <c r="L594" s="45"/>
    </row>
    <row r="595" spans="1:12" ht="15">
      <c r="A595" s="25"/>
      <c r="B595" s="16"/>
      <c r="C595" s="11"/>
      <c r="D595" s="6"/>
      <c r="L595" s="48"/>
    </row>
    <row r="596" spans="1:12" ht="15">
      <c r="A596" s="25"/>
      <c r="B596" s="16"/>
      <c r="C596" s="11"/>
      <c r="D596" s="7" t="s">
        <v>21</v>
      </c>
      <c r="E596" s="47" t="s">
        <v>90</v>
      </c>
      <c r="F596" s="48" t="s">
        <v>91</v>
      </c>
      <c r="G596" s="48">
        <v>2.52</v>
      </c>
      <c r="H596" s="48">
        <v>1.35</v>
      </c>
      <c r="I596" s="48">
        <v>16.899999999999999</v>
      </c>
      <c r="J596" s="48">
        <v>81</v>
      </c>
      <c r="K596" s="49"/>
      <c r="L596" s="48"/>
    </row>
    <row r="597" spans="1:12" ht="15">
      <c r="A597" s="25"/>
      <c r="B597" s="16"/>
      <c r="C597" s="11"/>
      <c r="D597" s="7" t="s">
        <v>22</v>
      </c>
      <c r="E597" s="47" t="s">
        <v>65</v>
      </c>
      <c r="F597" s="57" t="s">
        <v>121</v>
      </c>
      <c r="G597" s="48">
        <v>4.3600000000000003</v>
      </c>
      <c r="H597" s="48">
        <v>7.49</v>
      </c>
      <c r="I597" s="48">
        <v>11.95</v>
      </c>
      <c r="J597" s="48">
        <v>136</v>
      </c>
      <c r="K597" s="49">
        <v>1</v>
      </c>
      <c r="L597" s="48"/>
    </row>
    <row r="598" spans="1:12" ht="15">
      <c r="A598" s="25"/>
      <c r="B598" s="16"/>
      <c r="C598" s="11"/>
      <c r="D598" s="7" t="s">
        <v>23</v>
      </c>
      <c r="E598" s="47" t="s">
        <v>92</v>
      </c>
      <c r="F598" s="48">
        <v>100</v>
      </c>
      <c r="G598" s="48">
        <v>0.8</v>
      </c>
      <c r="H598" s="48">
        <v>0.4</v>
      </c>
      <c r="I598" s="48">
        <v>8.1999999999999993</v>
      </c>
      <c r="J598" s="48">
        <v>47</v>
      </c>
      <c r="K598" s="49">
        <v>338</v>
      </c>
      <c r="L598" s="48"/>
    </row>
    <row r="599" spans="1:12" ht="15">
      <c r="A599" s="25"/>
      <c r="B599" s="16"/>
      <c r="C599" s="11"/>
      <c r="D599" s="6"/>
      <c r="E599" s="47"/>
      <c r="F599" s="48"/>
      <c r="G599" s="48"/>
      <c r="H599" s="48"/>
      <c r="I599" s="48"/>
      <c r="J599" s="48"/>
      <c r="K599" s="49"/>
      <c r="L599" s="48"/>
    </row>
    <row r="600" spans="1:12" ht="15">
      <c r="A600" s="25"/>
      <c r="B600" s="16"/>
      <c r="C600" s="11"/>
      <c r="D600" s="6"/>
      <c r="E600" s="47"/>
      <c r="F600" s="48"/>
      <c r="G600" s="48"/>
      <c r="H600" s="48"/>
      <c r="I600" s="48"/>
      <c r="J600" s="48"/>
      <c r="K600" s="49"/>
      <c r="L600" s="48"/>
    </row>
    <row r="601" spans="1:12" ht="15">
      <c r="A601" s="26"/>
      <c r="B601" s="18"/>
      <c r="C601" s="8"/>
      <c r="D601" s="19" t="s">
        <v>38</v>
      </c>
      <c r="E601" s="9"/>
      <c r="F601" s="21">
        <f>SUM(F594:F600)</f>
        <v>100</v>
      </c>
      <c r="G601" s="21">
        <f t="shared" ref="G601:J601" si="455">SUM(G594:G600)</f>
        <v>18.18</v>
      </c>
      <c r="H601" s="21">
        <f t="shared" si="455"/>
        <v>21.04</v>
      </c>
      <c r="I601" s="21">
        <f t="shared" si="455"/>
        <v>80.05</v>
      </c>
      <c r="J601" s="21">
        <f t="shared" si="455"/>
        <v>553</v>
      </c>
      <c r="K601" s="27"/>
      <c r="L601" s="21">
        <f t="shared" ref="L601" si="456">SUM(L594:L600)</f>
        <v>0</v>
      </c>
    </row>
    <row r="602" spans="1:12" ht="15">
      <c r="A602" s="28">
        <f>A594</f>
        <v>2</v>
      </c>
      <c r="B602" s="14">
        <f>B594</f>
        <v>7</v>
      </c>
      <c r="C602" s="10" t="s">
        <v>24</v>
      </c>
      <c r="D602" s="12" t="s">
        <v>23</v>
      </c>
      <c r="E602" s="47"/>
      <c r="F602" s="48"/>
      <c r="G602" s="48"/>
      <c r="H602" s="48"/>
      <c r="I602" s="48"/>
      <c r="J602" s="48"/>
      <c r="K602" s="49"/>
      <c r="L602" s="48"/>
    </row>
    <row r="603" spans="1:12" ht="15">
      <c r="A603" s="25"/>
      <c r="B603" s="16"/>
      <c r="C603" s="11"/>
      <c r="D603" s="6"/>
      <c r="E603" s="47"/>
      <c r="F603" s="48"/>
      <c r="G603" s="48"/>
      <c r="H603" s="48"/>
      <c r="I603" s="48"/>
      <c r="J603" s="48"/>
      <c r="K603" s="49"/>
      <c r="L603" s="48"/>
    </row>
    <row r="604" spans="1:12" ht="15">
      <c r="A604" s="25"/>
      <c r="B604" s="16"/>
      <c r="C604" s="11"/>
      <c r="D604" s="6"/>
      <c r="E604" s="47"/>
      <c r="F604" s="48"/>
      <c r="G604" s="48"/>
      <c r="H604" s="48"/>
      <c r="I604" s="48"/>
      <c r="J604" s="48"/>
      <c r="K604" s="49"/>
      <c r="L604" s="48"/>
    </row>
    <row r="605" spans="1:12" ht="15">
      <c r="A605" s="26"/>
      <c r="B605" s="18"/>
      <c r="C605" s="8"/>
      <c r="D605" s="19" t="s">
        <v>38</v>
      </c>
      <c r="E605" s="9"/>
      <c r="F605" s="21">
        <f>SUM(F602:F604)</f>
        <v>0</v>
      </c>
      <c r="G605" s="21">
        <f t="shared" ref="G605:J605" si="457">SUM(G602:G604)</f>
        <v>0</v>
      </c>
      <c r="H605" s="21">
        <f t="shared" si="457"/>
        <v>0</v>
      </c>
      <c r="I605" s="21">
        <f t="shared" si="457"/>
        <v>0</v>
      </c>
      <c r="J605" s="21">
        <f t="shared" si="457"/>
        <v>0</v>
      </c>
      <c r="K605" s="27"/>
      <c r="L605" s="21">
        <f t="shared" ref="L605" ca="1" si="458">SUM(L602:L610)</f>
        <v>0</v>
      </c>
    </row>
    <row r="606" spans="1:12" ht="15">
      <c r="A606" s="28">
        <f>A594</f>
        <v>2</v>
      </c>
      <c r="B606" s="14">
        <f>B594</f>
        <v>7</v>
      </c>
      <c r="C606" s="10" t="s">
        <v>25</v>
      </c>
      <c r="D606" s="7" t="s">
        <v>26</v>
      </c>
      <c r="E606" s="47" t="s">
        <v>152</v>
      </c>
      <c r="F606" s="48">
        <v>100</v>
      </c>
      <c r="G606" s="48">
        <v>1.56</v>
      </c>
      <c r="H606" s="48">
        <v>3.43</v>
      </c>
      <c r="I606" s="48">
        <v>2</v>
      </c>
      <c r="J606" s="48">
        <v>53.9</v>
      </c>
      <c r="K606" s="49">
        <v>71</v>
      </c>
      <c r="L606" s="48"/>
    </row>
    <row r="607" spans="1:12" ht="15">
      <c r="A607" s="25"/>
      <c r="B607" s="16"/>
      <c r="C607" s="11"/>
      <c r="D607" s="7" t="s">
        <v>27</v>
      </c>
      <c r="E607" s="47" t="s">
        <v>149</v>
      </c>
      <c r="F607" s="48" t="s">
        <v>48</v>
      </c>
      <c r="G607" s="48">
        <v>4.59</v>
      </c>
      <c r="H607" s="48">
        <v>8.7200000000000006</v>
      </c>
      <c r="I607" s="48">
        <v>11.4</v>
      </c>
      <c r="J607" s="48">
        <v>149.5</v>
      </c>
      <c r="K607" s="49">
        <v>82</v>
      </c>
      <c r="L607" s="48"/>
    </row>
    <row r="608" spans="1:12" ht="15">
      <c r="A608" s="25"/>
      <c r="B608" s="16"/>
      <c r="C608" s="11"/>
      <c r="D608" s="7" t="s">
        <v>28</v>
      </c>
      <c r="E608" s="47" t="s">
        <v>95</v>
      </c>
      <c r="F608" s="48">
        <v>280</v>
      </c>
      <c r="G608" s="48">
        <v>22.2</v>
      </c>
      <c r="H608" s="48">
        <v>22.1</v>
      </c>
      <c r="I608" s="48">
        <v>26.5</v>
      </c>
      <c r="J608" s="48">
        <v>429.7</v>
      </c>
      <c r="K608" s="49">
        <v>259</v>
      </c>
      <c r="L608" s="48"/>
    </row>
    <row r="609" spans="1:12" ht="15">
      <c r="A609" s="25"/>
      <c r="B609" s="16"/>
      <c r="C609" s="11"/>
      <c r="D609" s="7" t="s">
        <v>29</v>
      </c>
      <c r="E609" s="47"/>
      <c r="F609" s="48"/>
      <c r="G609" s="48"/>
      <c r="H609" s="48"/>
      <c r="I609" s="48"/>
      <c r="J609" s="48"/>
      <c r="K609" s="49"/>
      <c r="L609" s="48"/>
    </row>
    <row r="610" spans="1:12" ht="15">
      <c r="A610" s="25"/>
      <c r="B610" s="16"/>
      <c r="C610" s="11"/>
      <c r="D610" s="7" t="s">
        <v>30</v>
      </c>
      <c r="E610" s="47" t="s">
        <v>132</v>
      </c>
      <c r="F610" s="48">
        <v>200</v>
      </c>
      <c r="G610" s="48">
        <v>0.34</v>
      </c>
      <c r="H610" s="48">
        <v>7.0000000000000007E-2</v>
      </c>
      <c r="I610" s="48">
        <v>29.85</v>
      </c>
      <c r="J610" s="48">
        <v>122.2</v>
      </c>
      <c r="K610" s="49">
        <v>348</v>
      </c>
      <c r="L610" s="48"/>
    </row>
    <row r="611" spans="1:12" ht="15">
      <c r="A611" s="25"/>
      <c r="B611" s="16"/>
      <c r="C611" s="11"/>
      <c r="D611" s="7" t="s">
        <v>31</v>
      </c>
      <c r="E611" s="47" t="s">
        <v>53</v>
      </c>
      <c r="F611" s="48">
        <v>40</v>
      </c>
      <c r="G611" s="48">
        <v>3.16</v>
      </c>
      <c r="H611" s="48">
        <v>0.4</v>
      </c>
      <c r="I611" s="48">
        <v>19.32</v>
      </c>
      <c r="J611" s="48">
        <v>93.52</v>
      </c>
      <c r="K611" s="49"/>
      <c r="L611" s="48"/>
    </row>
    <row r="612" spans="1:12" ht="15">
      <c r="A612" s="25"/>
      <c r="B612" s="16"/>
      <c r="C612" s="11"/>
      <c r="D612" s="7" t="s">
        <v>32</v>
      </c>
      <c r="E612" s="47" t="s">
        <v>54</v>
      </c>
      <c r="F612" s="48">
        <v>40</v>
      </c>
      <c r="G612" s="48">
        <v>2.72</v>
      </c>
      <c r="H612" s="48">
        <v>0.36</v>
      </c>
      <c r="I612" s="48">
        <v>18.32</v>
      </c>
      <c r="J612" s="48">
        <v>89.2</v>
      </c>
      <c r="K612" s="49"/>
      <c r="L612" s="48"/>
    </row>
    <row r="613" spans="1:12" ht="15">
      <c r="A613" s="25"/>
      <c r="B613" s="16"/>
      <c r="C613" s="11"/>
      <c r="D613" s="6"/>
      <c r="E613" s="47"/>
      <c r="F613" s="48"/>
      <c r="G613" s="48"/>
      <c r="H613" s="48"/>
      <c r="I613" s="48"/>
      <c r="J613" s="48"/>
      <c r="K613" s="49"/>
      <c r="L613" s="48"/>
    </row>
    <row r="614" spans="1:12" ht="15">
      <c r="A614" s="25"/>
      <c r="B614" s="16"/>
      <c r="C614" s="11"/>
      <c r="D614" s="6"/>
      <c r="E614" s="47"/>
      <c r="F614" s="48"/>
      <c r="G614" s="48"/>
      <c r="H614" s="48"/>
      <c r="I614" s="48"/>
      <c r="J614" s="48"/>
      <c r="K614" s="49"/>
      <c r="L614" s="48"/>
    </row>
    <row r="615" spans="1:12" ht="15">
      <c r="A615" s="26"/>
      <c r="B615" s="18"/>
      <c r="C615" s="8"/>
      <c r="D615" s="19" t="s">
        <v>38</v>
      </c>
      <c r="E615" s="9"/>
      <c r="F615" s="21">
        <f>SUM(F606:F614)</f>
        <v>660</v>
      </c>
      <c r="G615" s="21">
        <f t="shared" ref="G615:J615" si="459">SUM(G606:G614)</f>
        <v>34.57</v>
      </c>
      <c r="H615" s="21">
        <f t="shared" si="459"/>
        <v>35.08</v>
      </c>
      <c r="I615" s="21">
        <f t="shared" si="459"/>
        <v>107.38999999999999</v>
      </c>
      <c r="J615" s="21">
        <f t="shared" si="459"/>
        <v>938.0200000000001</v>
      </c>
      <c r="K615" s="27"/>
      <c r="L615" s="21">
        <f t="shared" ref="L615" ca="1" si="460">SUM(L612:L620)</f>
        <v>0</v>
      </c>
    </row>
    <row r="616" spans="1:12" ht="15">
      <c r="A616" s="28">
        <f>A594</f>
        <v>2</v>
      </c>
      <c r="B616" s="14">
        <f>B594</f>
        <v>7</v>
      </c>
      <c r="C616" s="10" t="s">
        <v>33</v>
      </c>
      <c r="D616" s="12" t="s">
        <v>34</v>
      </c>
      <c r="E616" s="47"/>
      <c r="F616" s="48"/>
      <c r="G616" s="48"/>
      <c r="H616" s="48"/>
      <c r="I616" s="48"/>
      <c r="J616" s="48"/>
      <c r="K616" s="49"/>
      <c r="L616" s="48"/>
    </row>
    <row r="617" spans="1:12" ht="15">
      <c r="A617" s="25"/>
      <c r="B617" s="16"/>
      <c r="C617" s="11"/>
      <c r="D617" s="12" t="s">
        <v>30</v>
      </c>
      <c r="E617" s="47"/>
      <c r="F617" s="48"/>
      <c r="G617" s="48"/>
      <c r="H617" s="48"/>
      <c r="I617" s="48"/>
      <c r="J617" s="48"/>
      <c r="K617" s="49"/>
      <c r="L617" s="48"/>
    </row>
    <row r="618" spans="1:12" ht="15">
      <c r="A618" s="25"/>
      <c r="B618" s="16"/>
      <c r="C618" s="11"/>
      <c r="D618" s="6"/>
      <c r="E618" s="47"/>
      <c r="F618" s="48"/>
      <c r="G618" s="48"/>
      <c r="H618" s="48"/>
      <c r="I618" s="48"/>
      <c r="J618" s="48"/>
      <c r="K618" s="49"/>
      <c r="L618" s="48"/>
    </row>
    <row r="619" spans="1:12" ht="15">
      <c r="A619" s="25"/>
      <c r="B619" s="16"/>
      <c r="C619" s="11"/>
      <c r="D619" s="6"/>
      <c r="E619" s="47"/>
      <c r="F619" s="48"/>
      <c r="G619" s="48"/>
      <c r="H619" s="48"/>
      <c r="I619" s="48"/>
      <c r="J619" s="48"/>
      <c r="K619" s="49"/>
      <c r="L619" s="48"/>
    </row>
    <row r="620" spans="1:12" ht="15">
      <c r="A620" s="26"/>
      <c r="B620" s="18"/>
      <c r="C620" s="8"/>
      <c r="D620" s="19" t="s">
        <v>38</v>
      </c>
      <c r="E620" s="9"/>
      <c r="F620" s="21">
        <f>SUM(F616:F619)</f>
        <v>0</v>
      </c>
      <c r="G620" s="21">
        <f t="shared" ref="G620:J620" si="461">SUM(G616:G619)</f>
        <v>0</v>
      </c>
      <c r="H620" s="21">
        <f t="shared" si="461"/>
        <v>0</v>
      </c>
      <c r="I620" s="21">
        <f t="shared" si="461"/>
        <v>0</v>
      </c>
      <c r="J620" s="21">
        <f t="shared" si="461"/>
        <v>0</v>
      </c>
      <c r="K620" s="27"/>
      <c r="L620" s="21">
        <f t="shared" ref="L620" ca="1" si="462">SUM(L613:L619)</f>
        <v>0</v>
      </c>
    </row>
    <row r="621" spans="1:12" ht="15">
      <c r="A621" s="28">
        <f>A594</f>
        <v>2</v>
      </c>
      <c r="B621" s="14">
        <f>B594</f>
        <v>7</v>
      </c>
      <c r="C621" s="10" t="s">
        <v>35</v>
      </c>
      <c r="D621" s="7" t="s">
        <v>20</v>
      </c>
      <c r="E621" s="47"/>
      <c r="F621" s="48"/>
      <c r="G621" s="48"/>
      <c r="H621" s="48"/>
      <c r="I621" s="48"/>
      <c r="J621" s="48"/>
      <c r="K621" s="49"/>
      <c r="L621" s="48"/>
    </row>
    <row r="622" spans="1:12" ht="15">
      <c r="A622" s="25"/>
      <c r="B622" s="16"/>
      <c r="C622" s="11"/>
      <c r="D622" s="7" t="s">
        <v>29</v>
      </c>
      <c r="E622" s="47"/>
      <c r="F622" s="48"/>
      <c r="G622" s="48"/>
      <c r="H622" s="48"/>
      <c r="I622" s="48"/>
      <c r="J622" s="48"/>
      <c r="K622" s="49"/>
      <c r="L622" s="48"/>
    </row>
    <row r="623" spans="1:12" ht="15">
      <c r="A623" s="25"/>
      <c r="B623" s="16"/>
      <c r="C623" s="11"/>
      <c r="D623" s="7" t="s">
        <v>30</v>
      </c>
      <c r="E623" s="47"/>
      <c r="F623" s="48"/>
      <c r="G623" s="48"/>
      <c r="H623" s="48"/>
      <c r="I623" s="48"/>
      <c r="J623" s="48"/>
      <c r="K623" s="49"/>
      <c r="L623" s="48"/>
    </row>
    <row r="624" spans="1:12" ht="15">
      <c r="A624" s="25"/>
      <c r="B624" s="16"/>
      <c r="C624" s="11"/>
      <c r="D624" s="7" t="s">
        <v>22</v>
      </c>
      <c r="E624" s="47"/>
      <c r="F624" s="48"/>
      <c r="G624" s="48"/>
      <c r="H624" s="48"/>
      <c r="I624" s="48"/>
      <c r="J624" s="48"/>
      <c r="K624" s="49"/>
      <c r="L624" s="48"/>
    </row>
    <row r="625" spans="1:12" ht="15">
      <c r="A625" s="25"/>
      <c r="B625" s="16"/>
      <c r="C625" s="11"/>
      <c r="D625" s="6"/>
      <c r="E625" s="47"/>
      <c r="F625" s="48"/>
      <c r="G625" s="48"/>
      <c r="H625" s="48"/>
      <c r="I625" s="48"/>
      <c r="J625" s="48"/>
      <c r="K625" s="49"/>
      <c r="L625" s="48"/>
    </row>
    <row r="626" spans="1:12" ht="15">
      <c r="A626" s="25"/>
      <c r="B626" s="16"/>
      <c r="C626" s="11"/>
      <c r="D626" s="6"/>
      <c r="E626" s="47"/>
      <c r="F626" s="48"/>
      <c r="G626" s="48"/>
      <c r="H626" s="48"/>
      <c r="I626" s="48"/>
      <c r="J626" s="48"/>
      <c r="K626" s="49"/>
      <c r="L626" s="48"/>
    </row>
    <row r="627" spans="1:12" ht="15">
      <c r="A627" s="26"/>
      <c r="B627" s="18"/>
      <c r="C627" s="8"/>
      <c r="D627" s="19" t="s">
        <v>38</v>
      </c>
      <c r="E627" s="9"/>
      <c r="F627" s="21">
        <f>SUM(F621:F626)</f>
        <v>0</v>
      </c>
      <c r="G627" s="21">
        <f t="shared" ref="G627:J627" si="463">SUM(G621:G626)</f>
        <v>0</v>
      </c>
      <c r="H627" s="21">
        <f t="shared" si="463"/>
        <v>0</v>
      </c>
      <c r="I627" s="21">
        <f t="shared" si="463"/>
        <v>0</v>
      </c>
      <c r="J627" s="21">
        <f t="shared" si="463"/>
        <v>0</v>
      </c>
      <c r="K627" s="27"/>
      <c r="L627" s="21">
        <f t="shared" ref="L627" ca="1" si="464">SUM(L621:L629)</f>
        <v>0</v>
      </c>
    </row>
    <row r="628" spans="1:12" ht="15">
      <c r="A628" s="28">
        <f>A594</f>
        <v>2</v>
      </c>
      <c r="B628" s="14">
        <f>B594</f>
        <v>7</v>
      </c>
      <c r="C628" s="10" t="s">
        <v>36</v>
      </c>
      <c r="D628" s="12" t="s">
        <v>37</v>
      </c>
      <c r="E628" s="47"/>
      <c r="F628" s="48"/>
      <c r="G628" s="48"/>
      <c r="H628" s="48"/>
      <c r="I628" s="48"/>
      <c r="J628" s="48"/>
      <c r="K628" s="49"/>
      <c r="L628" s="48"/>
    </row>
    <row r="629" spans="1:12" ht="15">
      <c r="A629" s="25"/>
      <c r="B629" s="16"/>
      <c r="C629" s="11"/>
      <c r="D629" s="12" t="s">
        <v>34</v>
      </c>
      <c r="E629" s="47"/>
      <c r="F629" s="48"/>
      <c r="G629" s="48"/>
      <c r="H629" s="48"/>
      <c r="I629" s="48"/>
      <c r="J629" s="48"/>
      <c r="K629" s="49"/>
      <c r="L629" s="48"/>
    </row>
    <row r="630" spans="1:12" ht="15">
      <c r="A630" s="25"/>
      <c r="B630" s="16"/>
      <c r="C630" s="11"/>
      <c r="D630" s="12" t="s">
        <v>30</v>
      </c>
      <c r="E630" s="47"/>
      <c r="F630" s="48"/>
      <c r="G630" s="48"/>
      <c r="H630" s="48"/>
      <c r="I630" s="48"/>
      <c r="J630" s="48"/>
      <c r="K630" s="49"/>
      <c r="L630" s="48"/>
    </row>
    <row r="631" spans="1:12" ht="15">
      <c r="A631" s="25"/>
      <c r="B631" s="16"/>
      <c r="C631" s="11"/>
      <c r="D631" s="12" t="s">
        <v>23</v>
      </c>
      <c r="E631" s="47"/>
      <c r="F631" s="48"/>
      <c r="G631" s="48"/>
      <c r="H631" s="48"/>
      <c r="I631" s="48"/>
      <c r="J631" s="48"/>
      <c r="K631" s="49"/>
      <c r="L631" s="48"/>
    </row>
    <row r="632" spans="1:12" ht="15">
      <c r="A632" s="25"/>
      <c r="B632" s="16"/>
      <c r="C632" s="11"/>
      <c r="D632" s="6"/>
      <c r="E632" s="47"/>
      <c r="F632" s="48"/>
      <c r="G632" s="48"/>
      <c r="H632" s="48"/>
      <c r="I632" s="48"/>
      <c r="J632" s="48"/>
      <c r="K632" s="49"/>
      <c r="L632" s="48"/>
    </row>
    <row r="633" spans="1:12" ht="15">
      <c r="A633" s="25"/>
      <c r="B633" s="16"/>
      <c r="C633" s="11"/>
      <c r="D633" s="6"/>
      <c r="E633" s="47"/>
      <c r="F633" s="48"/>
      <c r="G633" s="48"/>
      <c r="H633" s="48"/>
      <c r="I633" s="48"/>
      <c r="J633" s="48"/>
      <c r="K633" s="49"/>
      <c r="L633" s="48"/>
    </row>
    <row r="634" spans="1:12" ht="15.75" thickBot="1">
      <c r="A634" s="26"/>
      <c r="B634" s="18"/>
      <c r="C634" s="8"/>
      <c r="D634" s="20" t="s">
        <v>38</v>
      </c>
      <c r="E634" s="9"/>
      <c r="F634" s="21">
        <f>SUM(F628:F633)</f>
        <v>0</v>
      </c>
      <c r="G634" s="21">
        <f t="shared" ref="G634:J634" si="465">SUM(G628:G633)</f>
        <v>0</v>
      </c>
      <c r="H634" s="21">
        <f t="shared" si="465"/>
        <v>0</v>
      </c>
      <c r="I634" s="21">
        <f t="shared" si="465"/>
        <v>0</v>
      </c>
      <c r="J634" s="21">
        <f t="shared" si="465"/>
        <v>0</v>
      </c>
      <c r="K634" s="27"/>
      <c r="L634" s="21">
        <f ca="1">SUM(L628:L634)</f>
        <v>0</v>
      </c>
    </row>
    <row r="635" spans="1:12" ht="15">
      <c r="A635" s="22">
        <v>2</v>
      </c>
      <c r="B635" s="23">
        <v>7</v>
      </c>
      <c r="C635" s="24" t="s">
        <v>19</v>
      </c>
      <c r="D635" s="5" t="s">
        <v>20</v>
      </c>
      <c r="E635" s="44" t="s">
        <v>133</v>
      </c>
      <c r="F635" s="45" t="s">
        <v>154</v>
      </c>
      <c r="G635" s="45">
        <v>12.35</v>
      </c>
      <c r="H635" s="45">
        <v>12</v>
      </c>
      <c r="I635" s="45">
        <v>81.3</v>
      </c>
      <c r="J635" s="45">
        <v>489</v>
      </c>
      <c r="K635" s="46">
        <v>120</v>
      </c>
      <c r="L635" s="45"/>
    </row>
    <row r="636" spans="1:12" ht="15">
      <c r="A636" s="25"/>
      <c r="B636" s="16"/>
      <c r="C636" s="11"/>
      <c r="D636" s="6"/>
      <c r="L636" s="48"/>
    </row>
    <row r="637" spans="1:12" ht="15">
      <c r="A637" s="25"/>
      <c r="B637" s="16"/>
      <c r="C637" s="11"/>
      <c r="D637" s="7" t="s">
        <v>21</v>
      </c>
      <c r="E637" s="47" t="s">
        <v>57</v>
      </c>
      <c r="F637" s="48">
        <v>200</v>
      </c>
      <c r="G637" s="48">
        <v>3.78</v>
      </c>
      <c r="H637" s="48">
        <v>0.7</v>
      </c>
      <c r="I637" s="48">
        <v>26</v>
      </c>
      <c r="J637" s="48">
        <v>125</v>
      </c>
      <c r="K637" s="49">
        <v>383</v>
      </c>
      <c r="L637" s="48"/>
    </row>
    <row r="638" spans="1:12" ht="15">
      <c r="A638" s="25"/>
      <c r="B638" s="16"/>
      <c r="C638" s="11"/>
      <c r="D638" s="7" t="s">
        <v>22</v>
      </c>
      <c r="E638" s="47"/>
      <c r="F638" s="57"/>
      <c r="G638" s="48"/>
      <c r="H638" s="48"/>
      <c r="I638" s="48"/>
      <c r="J638" s="48"/>
      <c r="K638" s="49"/>
      <c r="L638" s="48"/>
    </row>
    <row r="639" spans="1:12" ht="15">
      <c r="A639" s="25"/>
      <c r="B639" s="16"/>
      <c r="C639" s="11"/>
      <c r="D639" s="7" t="s">
        <v>23</v>
      </c>
      <c r="E639" s="47" t="s">
        <v>98</v>
      </c>
      <c r="F639" s="48">
        <v>150</v>
      </c>
      <c r="G639" s="48">
        <v>1.4</v>
      </c>
      <c r="H639" s="48">
        <v>0.3</v>
      </c>
      <c r="I639" s="48">
        <v>12.1</v>
      </c>
      <c r="J639" s="48">
        <v>64</v>
      </c>
      <c r="K639" s="49">
        <v>338</v>
      </c>
      <c r="L639" s="48"/>
    </row>
    <row r="640" spans="1:12" ht="15">
      <c r="A640" s="25"/>
      <c r="B640" s="16"/>
      <c r="C640" s="11"/>
      <c r="D640" s="6"/>
      <c r="E640" s="47"/>
      <c r="F640" s="48"/>
      <c r="G640" s="48"/>
      <c r="H640" s="48"/>
      <c r="I640" s="48"/>
      <c r="J640" s="48"/>
      <c r="K640" s="49"/>
      <c r="L640" s="48"/>
    </row>
    <row r="641" spans="1:12" ht="15">
      <c r="A641" s="25"/>
      <c r="B641" s="16"/>
      <c r="C641" s="11"/>
      <c r="D641" s="6"/>
      <c r="E641" s="47"/>
      <c r="F641" s="48"/>
      <c r="G641" s="48"/>
      <c r="H641" s="48"/>
      <c r="I641" s="48"/>
      <c r="J641" s="48"/>
      <c r="K641" s="49"/>
      <c r="L641" s="48"/>
    </row>
    <row r="642" spans="1:12" ht="15">
      <c r="A642" s="26"/>
      <c r="B642" s="18"/>
      <c r="C642" s="8"/>
      <c r="D642" s="19" t="s">
        <v>38</v>
      </c>
      <c r="E642" s="9"/>
      <c r="F642" s="21">
        <f>SUM(F635:F641)</f>
        <v>350</v>
      </c>
      <c r="G642" s="21">
        <f t="shared" ref="G642:J642" si="466">SUM(G635:G641)</f>
        <v>17.529999999999998</v>
      </c>
      <c r="H642" s="21">
        <f t="shared" si="466"/>
        <v>13</v>
      </c>
      <c r="I642" s="21">
        <f t="shared" si="466"/>
        <v>119.39999999999999</v>
      </c>
      <c r="J642" s="21">
        <f t="shared" si="466"/>
        <v>678</v>
      </c>
      <c r="K642" s="27"/>
      <c r="L642" s="21">
        <f t="shared" ref="L642" si="467">SUM(L635:L641)</f>
        <v>0</v>
      </c>
    </row>
    <row r="643" spans="1:12" ht="15">
      <c r="A643" s="28">
        <f>A635</f>
        <v>2</v>
      </c>
      <c r="B643" s="14">
        <f>B635</f>
        <v>7</v>
      </c>
      <c r="C643" s="10" t="s">
        <v>24</v>
      </c>
      <c r="D643" s="12" t="s">
        <v>23</v>
      </c>
      <c r="E643" s="47"/>
      <c r="F643" s="48"/>
      <c r="G643" s="48"/>
      <c r="H643" s="48"/>
      <c r="I643" s="48"/>
      <c r="J643" s="48"/>
      <c r="K643" s="49"/>
      <c r="L643" s="48"/>
    </row>
    <row r="644" spans="1:12" ht="15">
      <c r="A644" s="25"/>
      <c r="B644" s="16"/>
      <c r="C644" s="11"/>
      <c r="D644" s="6"/>
      <c r="E644" s="47"/>
      <c r="F644" s="48"/>
      <c r="G644" s="48"/>
      <c r="H644" s="48"/>
      <c r="I644" s="48"/>
      <c r="J644" s="48"/>
      <c r="K644" s="49"/>
      <c r="L644" s="48"/>
    </row>
    <row r="645" spans="1:12" ht="15">
      <c r="A645" s="25"/>
      <c r="B645" s="16"/>
      <c r="C645" s="11"/>
      <c r="D645" s="6"/>
      <c r="E645" s="47"/>
      <c r="F645" s="48"/>
      <c r="G645" s="48"/>
      <c r="H645" s="48"/>
      <c r="I645" s="48"/>
      <c r="J645" s="48"/>
      <c r="K645" s="49"/>
      <c r="L645" s="48"/>
    </row>
    <row r="646" spans="1:12" ht="15">
      <c r="A646" s="26"/>
      <c r="B646" s="18"/>
      <c r="C646" s="8"/>
      <c r="D646" s="19" t="s">
        <v>38</v>
      </c>
      <c r="E646" s="9"/>
      <c r="F646" s="21">
        <f>SUM(F643:F645)</f>
        <v>0</v>
      </c>
      <c r="G646" s="21">
        <f t="shared" ref="G646:J646" si="468">SUM(G643:G645)</f>
        <v>0</v>
      </c>
      <c r="H646" s="21">
        <f t="shared" si="468"/>
        <v>0</v>
      </c>
      <c r="I646" s="21">
        <f t="shared" si="468"/>
        <v>0</v>
      </c>
      <c r="J646" s="21">
        <f t="shared" si="468"/>
        <v>0</v>
      </c>
      <c r="K646" s="27"/>
      <c r="L646" s="21">
        <f t="shared" ref="L646" ca="1" si="469">SUM(L643:L651)</f>
        <v>0</v>
      </c>
    </row>
    <row r="647" spans="1:12" ht="15">
      <c r="A647" s="28">
        <f>A635</f>
        <v>2</v>
      </c>
      <c r="B647" s="14">
        <f>B635</f>
        <v>7</v>
      </c>
      <c r="C647" s="10" t="s">
        <v>25</v>
      </c>
      <c r="D647" s="7" t="s">
        <v>26</v>
      </c>
      <c r="E647" s="47" t="s">
        <v>112</v>
      </c>
      <c r="F647" s="48">
        <v>100</v>
      </c>
      <c r="G647" s="48">
        <v>0.8</v>
      </c>
      <c r="H647" s="48">
        <v>0.1</v>
      </c>
      <c r="I647" s="48">
        <v>1.7</v>
      </c>
      <c r="J647" s="48">
        <v>13</v>
      </c>
      <c r="K647" s="49">
        <v>70</v>
      </c>
      <c r="L647" s="48"/>
    </row>
    <row r="648" spans="1:12" ht="15">
      <c r="A648" s="25"/>
      <c r="B648" s="16"/>
      <c r="C648" s="11"/>
      <c r="D648" s="7" t="s">
        <v>27</v>
      </c>
      <c r="E648" s="47" t="s">
        <v>100</v>
      </c>
      <c r="F648" s="48">
        <v>250</v>
      </c>
      <c r="G648" s="48">
        <v>7.5</v>
      </c>
      <c r="H648" s="48">
        <v>3.25</v>
      </c>
      <c r="I648" s="48">
        <v>17.3</v>
      </c>
      <c r="J648" s="48">
        <v>135</v>
      </c>
      <c r="K648" s="49">
        <v>119</v>
      </c>
      <c r="L648" s="48"/>
    </row>
    <row r="649" spans="1:12" ht="15">
      <c r="A649" s="25"/>
      <c r="B649" s="16"/>
      <c r="C649" s="11"/>
      <c r="D649" s="7" t="s">
        <v>28</v>
      </c>
      <c r="E649" s="47" t="s">
        <v>134</v>
      </c>
      <c r="F649" s="48">
        <v>280</v>
      </c>
      <c r="G649" s="48">
        <v>5.2</v>
      </c>
      <c r="H649" s="48">
        <v>15.4</v>
      </c>
      <c r="I649" s="48">
        <v>12.1</v>
      </c>
      <c r="J649" s="48">
        <v>186</v>
      </c>
      <c r="K649" s="49"/>
      <c r="L649" s="48"/>
    </row>
    <row r="650" spans="1:12" ht="15">
      <c r="A650" s="25"/>
      <c r="B650" s="16"/>
      <c r="C650" s="11"/>
      <c r="D650" s="7" t="s">
        <v>29</v>
      </c>
      <c r="E650" s="47"/>
      <c r="F650" s="48"/>
      <c r="G650" s="48"/>
      <c r="H650" s="48"/>
      <c r="I650" s="48"/>
      <c r="J650" s="48"/>
      <c r="K650" s="49"/>
      <c r="L650" s="48"/>
    </row>
    <row r="651" spans="1:12" ht="15">
      <c r="A651" s="25"/>
      <c r="B651" s="16"/>
      <c r="C651" s="11"/>
      <c r="D651" s="7" t="s">
        <v>30</v>
      </c>
      <c r="E651" s="47" t="s">
        <v>103</v>
      </c>
      <c r="F651" s="48">
        <v>200</v>
      </c>
      <c r="G651" s="48">
        <v>0.32</v>
      </c>
      <c r="H651" s="48">
        <v>0.08</v>
      </c>
      <c r="I651" s="48">
        <v>28.2</v>
      </c>
      <c r="J651" s="48">
        <v>116.6</v>
      </c>
      <c r="K651" s="49">
        <v>342</v>
      </c>
      <c r="L651" s="48"/>
    </row>
    <row r="652" spans="1:12" ht="15">
      <c r="A652" s="25"/>
      <c r="B652" s="16"/>
      <c r="C652" s="11"/>
      <c r="D652" s="7" t="s">
        <v>31</v>
      </c>
      <c r="E652" s="47" t="s">
        <v>53</v>
      </c>
      <c r="F652" s="48">
        <v>40</v>
      </c>
      <c r="G652" s="48">
        <v>3.16</v>
      </c>
      <c r="H652" s="48">
        <v>0.4</v>
      </c>
      <c r="I652" s="48">
        <v>19.32</v>
      </c>
      <c r="J652" s="48">
        <v>93.52</v>
      </c>
      <c r="K652" s="49"/>
      <c r="L652" s="48"/>
    </row>
    <row r="653" spans="1:12" ht="15">
      <c r="A653" s="25"/>
      <c r="B653" s="16"/>
      <c r="C653" s="11"/>
      <c r="D653" s="7" t="s">
        <v>32</v>
      </c>
      <c r="E653" s="47" t="s">
        <v>54</v>
      </c>
      <c r="F653" s="48">
        <v>40</v>
      </c>
      <c r="G653" s="48">
        <v>2.72</v>
      </c>
      <c r="H653" s="48">
        <v>0.36</v>
      </c>
      <c r="I653" s="48">
        <v>18.32</v>
      </c>
      <c r="J653" s="48">
        <v>89.2</v>
      </c>
      <c r="K653" s="49"/>
      <c r="L653" s="48"/>
    </row>
    <row r="654" spans="1:12" ht="15">
      <c r="A654" s="25"/>
      <c r="B654" s="16"/>
      <c r="C654" s="11"/>
      <c r="D654" s="6"/>
      <c r="E654" s="47"/>
      <c r="F654" s="48"/>
      <c r="G654" s="48"/>
      <c r="H654" s="48"/>
      <c r="I654" s="48"/>
      <c r="J654" s="48"/>
      <c r="K654" s="49"/>
      <c r="L654" s="48"/>
    </row>
    <row r="655" spans="1:12" ht="15">
      <c r="A655" s="25"/>
      <c r="B655" s="16"/>
      <c r="C655" s="11"/>
      <c r="D655" s="6"/>
      <c r="E655" s="47"/>
      <c r="F655" s="48"/>
      <c r="G655" s="48"/>
      <c r="H655" s="48"/>
      <c r="I655" s="48"/>
      <c r="J655" s="48"/>
      <c r="K655" s="49"/>
      <c r="L655" s="48"/>
    </row>
    <row r="656" spans="1:12" ht="15">
      <c r="A656" s="26"/>
      <c r="B656" s="18"/>
      <c r="C656" s="8"/>
      <c r="D656" s="19" t="s">
        <v>38</v>
      </c>
      <c r="E656" s="9"/>
      <c r="F656" s="21">
        <f>SUM(F647:F655)</f>
        <v>910</v>
      </c>
      <c r="G656" s="21">
        <f t="shared" ref="G656:J656" si="470">SUM(G647:G655)</f>
        <v>19.7</v>
      </c>
      <c r="H656" s="21">
        <f t="shared" si="470"/>
        <v>19.589999999999996</v>
      </c>
      <c r="I656" s="21">
        <f t="shared" si="470"/>
        <v>96.94</v>
      </c>
      <c r="J656" s="21">
        <f t="shared" si="470"/>
        <v>633.32000000000005</v>
      </c>
      <c r="K656" s="27"/>
      <c r="L656" s="21">
        <f t="shared" ref="L656" ca="1" si="471">SUM(L653:L661)</f>
        <v>0</v>
      </c>
    </row>
    <row r="657" spans="1:12" ht="15">
      <c r="A657" s="28">
        <f>A635</f>
        <v>2</v>
      </c>
      <c r="B657" s="14">
        <f>B635</f>
        <v>7</v>
      </c>
      <c r="C657" s="10" t="s">
        <v>33</v>
      </c>
      <c r="D657" s="12" t="s">
        <v>34</v>
      </c>
      <c r="E657" s="47"/>
      <c r="F657" s="48"/>
      <c r="G657" s="48"/>
      <c r="H657" s="48"/>
      <c r="I657" s="48"/>
      <c r="J657" s="48"/>
      <c r="K657" s="49"/>
      <c r="L657" s="48"/>
    </row>
    <row r="658" spans="1:12" ht="15">
      <c r="A658" s="25"/>
      <c r="B658" s="16"/>
      <c r="C658" s="11"/>
      <c r="D658" s="12" t="s">
        <v>30</v>
      </c>
      <c r="E658" s="47"/>
      <c r="F658" s="48"/>
      <c r="G658" s="48"/>
      <c r="H658" s="48"/>
      <c r="I658" s="48"/>
      <c r="J658" s="48"/>
      <c r="K658" s="49"/>
      <c r="L658" s="48"/>
    </row>
    <row r="659" spans="1:12" ht="15">
      <c r="A659" s="25"/>
      <c r="B659" s="16"/>
      <c r="C659" s="11"/>
      <c r="D659" s="6"/>
      <c r="E659" s="47"/>
      <c r="F659" s="48"/>
      <c r="G659" s="48"/>
      <c r="H659" s="48"/>
      <c r="I659" s="48"/>
      <c r="J659" s="48"/>
      <c r="K659" s="49"/>
      <c r="L659" s="48"/>
    </row>
    <row r="660" spans="1:12" ht="15">
      <c r="A660" s="25"/>
      <c r="B660" s="16"/>
      <c r="C660" s="11"/>
      <c r="D660" s="6"/>
      <c r="E660" s="47"/>
      <c r="F660" s="48"/>
      <c r="G660" s="48"/>
      <c r="H660" s="48"/>
      <c r="I660" s="48"/>
      <c r="J660" s="48"/>
      <c r="K660" s="49"/>
      <c r="L660" s="48"/>
    </row>
    <row r="661" spans="1:12" ht="15">
      <c r="A661" s="26"/>
      <c r="B661" s="18"/>
      <c r="C661" s="8"/>
      <c r="D661" s="19" t="s">
        <v>38</v>
      </c>
      <c r="E661" s="9"/>
      <c r="F661" s="21">
        <f>SUM(F657:F660)</f>
        <v>0</v>
      </c>
      <c r="G661" s="21">
        <f t="shared" ref="G661:J661" si="472">SUM(G657:G660)</f>
        <v>0</v>
      </c>
      <c r="H661" s="21">
        <f t="shared" si="472"/>
        <v>0</v>
      </c>
      <c r="I661" s="21">
        <f t="shared" si="472"/>
        <v>0</v>
      </c>
      <c r="J661" s="21">
        <f t="shared" si="472"/>
        <v>0</v>
      </c>
      <c r="K661" s="27"/>
      <c r="L661" s="21">
        <f t="shared" ref="L661" ca="1" si="473">SUM(L654:L660)</f>
        <v>0</v>
      </c>
    </row>
    <row r="662" spans="1:12" ht="15">
      <c r="A662" s="28">
        <f>A635</f>
        <v>2</v>
      </c>
      <c r="B662" s="14">
        <f>B635</f>
        <v>7</v>
      </c>
      <c r="C662" s="10" t="s">
        <v>35</v>
      </c>
      <c r="D662" s="7" t="s">
        <v>20</v>
      </c>
      <c r="E662" s="47"/>
      <c r="F662" s="48"/>
      <c r="G662" s="48"/>
      <c r="H662" s="48"/>
      <c r="I662" s="48"/>
      <c r="J662" s="48"/>
      <c r="K662" s="49"/>
      <c r="L662" s="48"/>
    </row>
    <row r="663" spans="1:12" ht="15">
      <c r="A663" s="25"/>
      <c r="B663" s="16"/>
      <c r="C663" s="11"/>
      <c r="D663" s="7" t="s">
        <v>29</v>
      </c>
      <c r="E663" s="47"/>
      <c r="F663" s="48"/>
      <c r="G663" s="48"/>
      <c r="H663" s="48"/>
      <c r="I663" s="48"/>
      <c r="J663" s="48"/>
      <c r="K663" s="49"/>
      <c r="L663" s="48"/>
    </row>
    <row r="664" spans="1:12" ht="15">
      <c r="A664" s="25"/>
      <c r="B664" s="16"/>
      <c r="C664" s="11"/>
      <c r="D664" s="7" t="s">
        <v>30</v>
      </c>
      <c r="E664" s="47"/>
      <c r="F664" s="48"/>
      <c r="G664" s="48"/>
      <c r="H664" s="48"/>
      <c r="I664" s="48"/>
      <c r="J664" s="48"/>
      <c r="K664" s="49"/>
      <c r="L664" s="48"/>
    </row>
    <row r="665" spans="1:12" ht="15">
      <c r="A665" s="25"/>
      <c r="B665" s="16"/>
      <c r="C665" s="11"/>
      <c r="D665" s="7" t="s">
        <v>22</v>
      </c>
      <c r="E665" s="47"/>
      <c r="F665" s="48"/>
      <c r="G665" s="48"/>
      <c r="H665" s="48"/>
      <c r="I665" s="48"/>
      <c r="J665" s="48"/>
      <c r="K665" s="49"/>
      <c r="L665" s="48"/>
    </row>
    <row r="666" spans="1:12" ht="15">
      <c r="A666" s="25"/>
      <c r="B666" s="16"/>
      <c r="C666" s="11"/>
      <c r="D666" s="6"/>
      <c r="E666" s="47"/>
      <c r="F666" s="48"/>
      <c r="G666" s="48"/>
      <c r="H666" s="48"/>
      <c r="I666" s="48"/>
      <c r="J666" s="48"/>
      <c r="K666" s="49"/>
      <c r="L666" s="48"/>
    </row>
    <row r="667" spans="1:12" ht="15">
      <c r="A667" s="25"/>
      <c r="B667" s="16"/>
      <c r="C667" s="11"/>
      <c r="D667" s="6"/>
      <c r="E667" s="47"/>
      <c r="F667" s="48"/>
      <c r="G667" s="48"/>
      <c r="H667" s="48"/>
      <c r="I667" s="48"/>
      <c r="J667" s="48"/>
      <c r="K667" s="49"/>
      <c r="L667" s="48"/>
    </row>
    <row r="668" spans="1:12" ht="15">
      <c r="A668" s="26"/>
      <c r="B668" s="18"/>
      <c r="C668" s="8"/>
      <c r="D668" s="19" t="s">
        <v>38</v>
      </c>
      <c r="E668" s="9"/>
      <c r="F668" s="21">
        <f>SUM(F662:F667)</f>
        <v>0</v>
      </c>
      <c r="G668" s="21">
        <f t="shared" ref="G668:J668" si="474">SUM(G662:G667)</f>
        <v>0</v>
      </c>
      <c r="H668" s="21">
        <f t="shared" si="474"/>
        <v>0</v>
      </c>
      <c r="I668" s="21">
        <f t="shared" si="474"/>
        <v>0</v>
      </c>
      <c r="J668" s="21">
        <f t="shared" si="474"/>
        <v>0</v>
      </c>
      <c r="K668" s="27"/>
      <c r="L668" s="21">
        <f t="shared" ref="L668" ca="1" si="475">SUM(L662:L670)</f>
        <v>0</v>
      </c>
    </row>
    <row r="669" spans="1:12" ht="15">
      <c r="A669" s="28">
        <f>A635</f>
        <v>2</v>
      </c>
      <c r="B669" s="14">
        <f>B635</f>
        <v>7</v>
      </c>
      <c r="C669" s="10" t="s">
        <v>36</v>
      </c>
      <c r="D669" s="12" t="s">
        <v>37</v>
      </c>
      <c r="E669" s="47"/>
      <c r="F669" s="48"/>
      <c r="G669" s="48"/>
      <c r="H669" s="48"/>
      <c r="I669" s="48"/>
      <c r="J669" s="48"/>
      <c r="K669" s="49"/>
      <c r="L669" s="48"/>
    </row>
    <row r="670" spans="1:12" ht="15">
      <c r="A670" s="25"/>
      <c r="B670" s="16"/>
      <c r="C670" s="11"/>
      <c r="D670" s="12" t="s">
        <v>34</v>
      </c>
      <c r="E670" s="47"/>
      <c r="F670" s="48"/>
      <c r="G670" s="48"/>
      <c r="H670" s="48"/>
      <c r="I670" s="48"/>
      <c r="J670" s="48"/>
      <c r="K670" s="49"/>
      <c r="L670" s="48"/>
    </row>
    <row r="671" spans="1:12" ht="15">
      <c r="A671" s="25"/>
      <c r="B671" s="16"/>
      <c r="C671" s="11"/>
      <c r="D671" s="12" t="s">
        <v>30</v>
      </c>
      <c r="E671" s="47"/>
      <c r="F671" s="48"/>
      <c r="G671" s="48"/>
      <c r="H671" s="48"/>
      <c r="I671" s="48"/>
      <c r="J671" s="48"/>
      <c r="K671" s="49"/>
      <c r="L671" s="48"/>
    </row>
    <row r="672" spans="1:12" ht="15">
      <c r="A672" s="25"/>
      <c r="B672" s="16"/>
      <c r="C672" s="11"/>
      <c r="D672" s="12" t="s">
        <v>23</v>
      </c>
      <c r="E672" s="47"/>
      <c r="F672" s="48"/>
      <c r="G672" s="48"/>
      <c r="H672" s="48"/>
      <c r="I672" s="48"/>
      <c r="J672" s="48"/>
      <c r="K672" s="49"/>
      <c r="L672" s="48"/>
    </row>
    <row r="673" spans="1:12" ht="15">
      <c r="A673" s="25"/>
      <c r="B673" s="16"/>
      <c r="C673" s="11"/>
      <c r="D673" s="6"/>
      <c r="E673" s="47"/>
      <c r="F673" s="48"/>
      <c r="G673" s="48"/>
      <c r="H673" s="48"/>
      <c r="I673" s="48"/>
      <c r="J673" s="48"/>
      <c r="K673" s="49"/>
      <c r="L673" s="48"/>
    </row>
    <row r="674" spans="1:12" ht="15">
      <c r="A674" s="25"/>
      <c r="B674" s="16"/>
      <c r="C674" s="11"/>
      <c r="D674" s="6"/>
      <c r="E674" s="47"/>
      <c r="F674" s="48"/>
      <c r="G674" s="48"/>
      <c r="H674" s="48"/>
      <c r="I674" s="48"/>
      <c r="J674" s="48"/>
      <c r="K674" s="49"/>
      <c r="L674" s="48"/>
    </row>
    <row r="675" spans="1:12" ht="15.75" thickBot="1">
      <c r="A675" s="26"/>
      <c r="B675" s="18"/>
      <c r="C675" s="8"/>
      <c r="D675" s="20" t="s">
        <v>38</v>
      </c>
      <c r="E675" s="9"/>
      <c r="F675" s="21">
        <f>SUM(F669:F674)</f>
        <v>0</v>
      </c>
      <c r="G675" s="21">
        <f t="shared" ref="G675:J675" si="476">SUM(G669:G674)</f>
        <v>0</v>
      </c>
      <c r="H675" s="21">
        <f t="shared" si="476"/>
        <v>0</v>
      </c>
      <c r="I675" s="21">
        <f t="shared" si="476"/>
        <v>0</v>
      </c>
      <c r="J675" s="21">
        <f t="shared" si="476"/>
        <v>0</v>
      </c>
      <c r="K675" s="27"/>
      <c r="L675" s="21">
        <f ca="1">SUM(L669:L675)</f>
        <v>0</v>
      </c>
    </row>
    <row r="676" spans="1:12" ht="15">
      <c r="A676" s="22">
        <v>2</v>
      </c>
      <c r="B676" s="23">
        <v>7</v>
      </c>
      <c r="C676" s="24" t="s">
        <v>19</v>
      </c>
      <c r="D676" s="5" t="s">
        <v>20</v>
      </c>
      <c r="E676" s="44" t="s">
        <v>104</v>
      </c>
      <c r="F676" s="45">
        <v>200</v>
      </c>
      <c r="G676" s="45">
        <v>21.25</v>
      </c>
      <c r="H676" s="45">
        <v>22.5</v>
      </c>
      <c r="I676" s="45">
        <v>23.8</v>
      </c>
      <c r="J676" s="45">
        <v>165.93</v>
      </c>
      <c r="K676" s="46">
        <v>210</v>
      </c>
      <c r="L676" s="45"/>
    </row>
    <row r="677" spans="1:12" ht="15">
      <c r="A677" s="25"/>
      <c r="B677" s="16"/>
      <c r="C677" s="11"/>
      <c r="D677" s="6"/>
      <c r="E677" s="2" t="s">
        <v>105</v>
      </c>
      <c r="F677" s="56">
        <v>50</v>
      </c>
      <c r="G677" s="56">
        <v>3.55</v>
      </c>
      <c r="H677" s="56">
        <v>1.7</v>
      </c>
      <c r="I677" s="56">
        <v>5.3</v>
      </c>
      <c r="J677" s="56">
        <v>74.95</v>
      </c>
      <c r="K677" s="56">
        <v>306</v>
      </c>
      <c r="L677" s="48"/>
    </row>
    <row r="678" spans="1:12" ht="15">
      <c r="A678" s="25"/>
      <c r="B678" s="16"/>
      <c r="C678" s="11"/>
      <c r="D678" s="7" t="s">
        <v>21</v>
      </c>
      <c r="E678" s="47" t="s">
        <v>64</v>
      </c>
      <c r="F678" s="48">
        <v>200</v>
      </c>
      <c r="G678" s="48">
        <v>3.6</v>
      </c>
      <c r="H678" s="48">
        <v>2.67</v>
      </c>
      <c r="I678" s="48">
        <v>26</v>
      </c>
      <c r="J678" s="48">
        <v>155</v>
      </c>
      <c r="K678" s="49">
        <v>379</v>
      </c>
      <c r="L678" s="48"/>
    </row>
    <row r="679" spans="1:12" ht="15">
      <c r="A679" s="25"/>
      <c r="B679" s="16"/>
      <c r="C679" s="11"/>
      <c r="D679" s="7" t="s">
        <v>22</v>
      </c>
      <c r="E679" s="47" t="s">
        <v>65</v>
      </c>
      <c r="F679" s="57" t="s">
        <v>66</v>
      </c>
      <c r="G679" s="48">
        <v>3.08</v>
      </c>
      <c r="H679" s="48">
        <v>8.26</v>
      </c>
      <c r="I679" s="48">
        <v>13.9</v>
      </c>
      <c r="J679" s="48">
        <v>125</v>
      </c>
      <c r="K679" s="49">
        <v>1</v>
      </c>
      <c r="L679" s="48"/>
    </row>
    <row r="680" spans="1:12" ht="15">
      <c r="A680" s="25"/>
      <c r="B680" s="16"/>
      <c r="C680" s="11"/>
      <c r="D680" s="7" t="s">
        <v>23</v>
      </c>
      <c r="E680" s="47"/>
      <c r="F680" s="48"/>
      <c r="G680" s="48"/>
      <c r="H680" s="48"/>
      <c r="I680" s="48"/>
      <c r="J680" s="48"/>
      <c r="K680" s="49"/>
      <c r="L680" s="48"/>
    </row>
    <row r="681" spans="1:12" ht="15">
      <c r="A681" s="25"/>
      <c r="B681" s="16"/>
      <c r="C681" s="11"/>
      <c r="D681" s="6"/>
      <c r="E681" s="47" t="s">
        <v>53</v>
      </c>
      <c r="F681" s="48">
        <v>40</v>
      </c>
      <c r="G681" s="48">
        <v>3.16</v>
      </c>
      <c r="H681" s="48">
        <v>0.4</v>
      </c>
      <c r="I681" s="48">
        <v>19.32</v>
      </c>
      <c r="J681" s="48">
        <v>93.52</v>
      </c>
      <c r="K681" s="49"/>
      <c r="L681" s="48"/>
    </row>
    <row r="682" spans="1:12" ht="15">
      <c r="A682" s="25"/>
      <c r="B682" s="16"/>
      <c r="C682" s="11"/>
      <c r="D682" s="6"/>
      <c r="E682" s="47"/>
      <c r="F682" s="48"/>
      <c r="G682" s="48"/>
      <c r="H682" s="48"/>
      <c r="I682" s="48"/>
      <c r="J682" s="48"/>
      <c r="K682" s="49"/>
      <c r="L682" s="48"/>
    </row>
    <row r="683" spans="1:12" ht="15">
      <c r="A683" s="26"/>
      <c r="B683" s="18"/>
      <c r="C683" s="8"/>
      <c r="D683" s="19" t="s">
        <v>38</v>
      </c>
      <c r="E683" s="9"/>
      <c r="F683" s="21">
        <f>SUM(F676:F682)</f>
        <v>490</v>
      </c>
      <c r="G683" s="21">
        <f t="shared" ref="G683:J683" si="477">SUM(G676:G682)</f>
        <v>34.64</v>
      </c>
      <c r="H683" s="21">
        <f t="shared" si="477"/>
        <v>35.529999999999994</v>
      </c>
      <c r="I683" s="21">
        <f t="shared" si="477"/>
        <v>88.32</v>
      </c>
      <c r="J683" s="21">
        <f t="shared" si="477"/>
        <v>614.4</v>
      </c>
      <c r="K683" s="27"/>
      <c r="L683" s="21">
        <f t="shared" ref="L683" si="478">SUM(L676:L682)</f>
        <v>0</v>
      </c>
    </row>
    <row r="684" spans="1:12" ht="15">
      <c r="A684" s="28">
        <f>A676</f>
        <v>2</v>
      </c>
      <c r="B684" s="14">
        <f>B676</f>
        <v>7</v>
      </c>
      <c r="C684" s="10" t="s">
        <v>24</v>
      </c>
      <c r="D684" s="12" t="s">
        <v>23</v>
      </c>
      <c r="E684" s="47"/>
      <c r="F684" s="48"/>
      <c r="G684" s="48"/>
      <c r="H684" s="48"/>
      <c r="I684" s="48"/>
      <c r="J684" s="48"/>
      <c r="K684" s="49"/>
      <c r="L684" s="48"/>
    </row>
    <row r="685" spans="1:12" ht="15">
      <c r="A685" s="25"/>
      <c r="B685" s="16"/>
      <c r="C685" s="11"/>
      <c r="D685" s="6"/>
      <c r="E685" s="47"/>
      <c r="F685" s="48"/>
      <c r="G685" s="48"/>
      <c r="H685" s="48"/>
      <c r="I685" s="48"/>
      <c r="J685" s="48"/>
      <c r="K685" s="49"/>
      <c r="L685" s="48"/>
    </row>
    <row r="686" spans="1:12" ht="15">
      <c r="A686" s="25"/>
      <c r="B686" s="16"/>
      <c r="C686" s="11"/>
      <c r="D686" s="6"/>
      <c r="E686" s="47"/>
      <c r="F686" s="48"/>
      <c r="G686" s="48"/>
      <c r="H686" s="48"/>
      <c r="I686" s="48"/>
      <c r="J686" s="48"/>
      <c r="K686" s="49"/>
      <c r="L686" s="48"/>
    </row>
    <row r="687" spans="1:12" ht="15">
      <c r="A687" s="26"/>
      <c r="B687" s="18"/>
      <c r="C687" s="8"/>
      <c r="D687" s="19" t="s">
        <v>38</v>
      </c>
      <c r="E687" s="9"/>
      <c r="F687" s="21">
        <f>SUM(F684:F686)</f>
        <v>0</v>
      </c>
      <c r="G687" s="21">
        <f t="shared" ref="G687:J687" si="479">SUM(G684:G686)</f>
        <v>0</v>
      </c>
      <c r="H687" s="21">
        <f t="shared" si="479"/>
        <v>0</v>
      </c>
      <c r="I687" s="21">
        <f t="shared" si="479"/>
        <v>0</v>
      </c>
      <c r="J687" s="21">
        <f t="shared" si="479"/>
        <v>0</v>
      </c>
      <c r="K687" s="27"/>
      <c r="L687" s="21">
        <f t="shared" ref="L687" ca="1" si="480">SUM(L684:L692)</f>
        <v>0</v>
      </c>
    </row>
    <row r="688" spans="1:12" ht="15">
      <c r="A688" s="28">
        <f>A676</f>
        <v>2</v>
      </c>
      <c r="B688" s="14">
        <f>B676</f>
        <v>7</v>
      </c>
      <c r="C688" s="10" t="s">
        <v>25</v>
      </c>
      <c r="D688" s="7" t="s">
        <v>26</v>
      </c>
      <c r="E688" s="47" t="s">
        <v>84</v>
      </c>
      <c r="F688" s="48">
        <v>100</v>
      </c>
      <c r="G688" s="48">
        <v>0.42</v>
      </c>
      <c r="H688" s="48">
        <v>6</v>
      </c>
      <c r="I688" s="48">
        <v>4.2</v>
      </c>
      <c r="J688" s="48">
        <v>7.2</v>
      </c>
      <c r="K688" s="49">
        <v>71</v>
      </c>
      <c r="L688" s="48"/>
    </row>
    <row r="689" spans="1:12" ht="15">
      <c r="A689" s="25"/>
      <c r="B689" s="16"/>
      <c r="C689" s="11"/>
      <c r="D689" s="7" t="s">
        <v>27</v>
      </c>
      <c r="E689" s="47" t="s">
        <v>106</v>
      </c>
      <c r="F689" s="48" t="s">
        <v>94</v>
      </c>
      <c r="G689" s="48">
        <v>4.8</v>
      </c>
      <c r="H689" s="48">
        <v>8.8000000000000007</v>
      </c>
      <c r="I689" s="48">
        <v>14.7</v>
      </c>
      <c r="J689" s="48">
        <v>145.25</v>
      </c>
      <c r="K689" s="49">
        <v>83</v>
      </c>
      <c r="L689" s="48"/>
    </row>
    <row r="690" spans="1:12" ht="15">
      <c r="A690" s="25"/>
      <c r="B690" s="16"/>
      <c r="C690" s="11"/>
      <c r="D690" s="7" t="s">
        <v>28</v>
      </c>
      <c r="E690" s="47" t="s">
        <v>135</v>
      </c>
      <c r="F690" s="48">
        <v>280</v>
      </c>
      <c r="G690" s="48">
        <v>20.100000000000001</v>
      </c>
      <c r="H690" s="48">
        <v>35.299999999999997</v>
      </c>
      <c r="I690" s="48">
        <v>30.1</v>
      </c>
      <c r="J690" s="48">
        <v>564</v>
      </c>
      <c r="K690" s="49">
        <v>291</v>
      </c>
      <c r="L690" s="48"/>
    </row>
    <row r="691" spans="1:12" ht="15">
      <c r="A691" s="25"/>
      <c r="B691" s="16"/>
      <c r="C691" s="11"/>
      <c r="D691" s="7" t="s">
        <v>29</v>
      </c>
      <c r="E691" s="47"/>
      <c r="F691" s="48"/>
      <c r="G691" s="48"/>
      <c r="H691" s="48"/>
      <c r="I691" s="48"/>
      <c r="J691" s="48"/>
      <c r="K691" s="49"/>
      <c r="L691" s="48"/>
    </row>
    <row r="692" spans="1:12" ht="15">
      <c r="A692" s="25"/>
      <c r="B692" s="16"/>
      <c r="C692" s="11"/>
      <c r="D692" s="7" t="s">
        <v>30</v>
      </c>
      <c r="E692" s="47" t="s">
        <v>108</v>
      </c>
      <c r="F692" s="48">
        <v>200</v>
      </c>
      <c r="G692" s="48">
        <v>1.47</v>
      </c>
      <c r="H692" s="48">
        <v>0.2</v>
      </c>
      <c r="I692" s="48">
        <v>22.8</v>
      </c>
      <c r="J692" s="48">
        <v>96</v>
      </c>
      <c r="K692" s="49">
        <v>389</v>
      </c>
      <c r="L692" s="48"/>
    </row>
    <row r="693" spans="1:12" ht="15">
      <c r="A693" s="25"/>
      <c r="B693" s="16"/>
      <c r="C693" s="11"/>
      <c r="D693" s="7" t="s">
        <v>31</v>
      </c>
      <c r="E693" s="47" t="s">
        <v>53</v>
      </c>
      <c r="F693" s="48">
        <v>40</v>
      </c>
      <c r="G693" s="48">
        <v>3.16</v>
      </c>
      <c r="H693" s="48">
        <v>0.4</v>
      </c>
      <c r="I693" s="48">
        <v>19.32</v>
      </c>
      <c r="J693" s="48">
        <v>93.52</v>
      </c>
      <c r="K693" s="49"/>
      <c r="L693" s="48"/>
    </row>
    <row r="694" spans="1:12" ht="15">
      <c r="A694" s="25"/>
      <c r="B694" s="16"/>
      <c r="C694" s="11"/>
      <c r="D694" s="7" t="s">
        <v>32</v>
      </c>
      <c r="E694" s="47" t="s">
        <v>54</v>
      </c>
      <c r="F694" s="48">
        <v>40</v>
      </c>
      <c r="G694" s="48">
        <v>2.72</v>
      </c>
      <c r="H694" s="48">
        <v>0.36</v>
      </c>
      <c r="I694" s="48">
        <v>18.32</v>
      </c>
      <c r="J694" s="48">
        <v>89.2</v>
      </c>
      <c r="K694" s="49"/>
      <c r="L694" s="48"/>
    </row>
    <row r="695" spans="1:12" ht="15">
      <c r="A695" s="25"/>
      <c r="B695" s="16"/>
      <c r="C695" s="11"/>
      <c r="D695" s="6"/>
      <c r="E695" s="47"/>
      <c r="F695" s="48"/>
      <c r="G695" s="48"/>
      <c r="H695" s="48"/>
      <c r="I695" s="48"/>
      <c r="J695" s="48"/>
      <c r="K695" s="49"/>
      <c r="L695" s="48"/>
    </row>
    <row r="696" spans="1:12" ht="15">
      <c r="A696" s="25"/>
      <c r="B696" s="16"/>
      <c r="C696" s="11"/>
      <c r="D696" s="6"/>
      <c r="E696" s="47"/>
      <c r="F696" s="48"/>
      <c r="G696" s="48"/>
      <c r="H696" s="48"/>
      <c r="I696" s="48"/>
      <c r="J696" s="48"/>
      <c r="K696" s="49"/>
      <c r="L696" s="48"/>
    </row>
    <row r="697" spans="1:12" ht="15">
      <c r="A697" s="26"/>
      <c r="B697" s="18"/>
      <c r="C697" s="8"/>
      <c r="D697" s="19" t="s">
        <v>38</v>
      </c>
      <c r="E697" s="9"/>
      <c r="F697" s="21">
        <f>SUM(F688:F696)</f>
        <v>660</v>
      </c>
      <c r="G697" s="21">
        <f t="shared" ref="G697:J697" si="481">SUM(G688:G696)</f>
        <v>32.67</v>
      </c>
      <c r="H697" s="21">
        <f t="shared" si="481"/>
        <v>51.059999999999995</v>
      </c>
      <c r="I697" s="21">
        <f t="shared" si="481"/>
        <v>109.44</v>
      </c>
      <c r="J697" s="21">
        <f t="shared" si="481"/>
        <v>995.17000000000007</v>
      </c>
      <c r="K697" s="27"/>
      <c r="L697" s="21">
        <f t="shared" ref="L697" ca="1" si="482">SUM(L694:L702)</f>
        <v>0</v>
      </c>
    </row>
    <row r="698" spans="1:12" ht="15">
      <c r="A698" s="28">
        <f>A676</f>
        <v>2</v>
      </c>
      <c r="B698" s="14">
        <f>B676</f>
        <v>7</v>
      </c>
      <c r="C698" s="10" t="s">
        <v>33</v>
      </c>
      <c r="D698" s="12" t="s">
        <v>34</v>
      </c>
      <c r="E698" s="47"/>
      <c r="F698" s="48"/>
      <c r="G698" s="48"/>
      <c r="H698" s="48"/>
      <c r="I698" s="48"/>
      <c r="J698" s="48"/>
      <c r="K698" s="49"/>
      <c r="L698" s="48"/>
    </row>
    <row r="699" spans="1:12" ht="15">
      <c r="A699" s="25"/>
      <c r="B699" s="16"/>
      <c r="C699" s="11"/>
      <c r="D699" s="12" t="s">
        <v>30</v>
      </c>
      <c r="E699" s="47"/>
      <c r="F699" s="48"/>
      <c r="G699" s="48"/>
      <c r="H699" s="48"/>
      <c r="I699" s="48"/>
      <c r="J699" s="48"/>
      <c r="K699" s="49"/>
      <c r="L699" s="48"/>
    </row>
    <row r="700" spans="1:12" ht="15">
      <c r="A700" s="25"/>
      <c r="B700" s="16"/>
      <c r="C700" s="11"/>
      <c r="D700" s="6"/>
      <c r="E700" s="47"/>
      <c r="F700" s="48"/>
      <c r="G700" s="48"/>
      <c r="H700" s="48"/>
      <c r="I700" s="48"/>
      <c r="J700" s="48"/>
      <c r="K700" s="49"/>
      <c r="L700" s="48"/>
    </row>
    <row r="701" spans="1:12" ht="15">
      <c r="A701" s="25"/>
      <c r="B701" s="16"/>
      <c r="C701" s="11"/>
      <c r="D701" s="6"/>
      <c r="E701" s="47"/>
      <c r="F701" s="48"/>
      <c r="G701" s="48"/>
      <c r="H701" s="48"/>
      <c r="I701" s="48"/>
      <c r="J701" s="48"/>
      <c r="K701" s="49"/>
      <c r="L701" s="48"/>
    </row>
    <row r="702" spans="1:12" ht="15">
      <c r="A702" s="26"/>
      <c r="B702" s="18"/>
      <c r="C702" s="8"/>
      <c r="D702" s="19" t="s">
        <v>38</v>
      </c>
      <c r="E702" s="9"/>
      <c r="F702" s="21">
        <f>SUM(F698:F701)</f>
        <v>0</v>
      </c>
      <c r="G702" s="21">
        <f t="shared" ref="G702:J702" si="483">SUM(G698:G701)</f>
        <v>0</v>
      </c>
      <c r="H702" s="21">
        <f t="shared" si="483"/>
        <v>0</v>
      </c>
      <c r="I702" s="21">
        <f t="shared" si="483"/>
        <v>0</v>
      </c>
      <c r="J702" s="21">
        <f t="shared" si="483"/>
        <v>0</v>
      </c>
      <c r="K702" s="27"/>
      <c r="L702" s="21">
        <f t="shared" ref="L702" ca="1" si="484">SUM(L695:L701)</f>
        <v>0</v>
      </c>
    </row>
    <row r="703" spans="1:12" ht="15">
      <c r="A703" s="28">
        <f>A676</f>
        <v>2</v>
      </c>
      <c r="B703" s="14">
        <f>B676</f>
        <v>7</v>
      </c>
      <c r="C703" s="10" t="s">
        <v>35</v>
      </c>
      <c r="D703" s="7" t="s">
        <v>20</v>
      </c>
      <c r="E703" s="47"/>
      <c r="F703" s="48"/>
      <c r="G703" s="48"/>
      <c r="H703" s="48"/>
      <c r="I703" s="48"/>
      <c r="J703" s="48"/>
      <c r="K703" s="49"/>
      <c r="L703" s="48"/>
    </row>
    <row r="704" spans="1:12" ht="15">
      <c r="A704" s="25"/>
      <c r="B704" s="16"/>
      <c r="C704" s="11"/>
      <c r="D704" s="7" t="s">
        <v>29</v>
      </c>
      <c r="E704" s="47"/>
      <c r="F704" s="48"/>
      <c r="G704" s="48"/>
      <c r="H704" s="48"/>
      <c r="I704" s="48"/>
      <c r="J704" s="48"/>
      <c r="K704" s="49"/>
      <c r="L704" s="48"/>
    </row>
    <row r="705" spans="1:12" ht="15">
      <c r="A705" s="25"/>
      <c r="B705" s="16"/>
      <c r="C705" s="11"/>
      <c r="D705" s="7" t="s">
        <v>30</v>
      </c>
      <c r="E705" s="47"/>
      <c r="F705" s="48"/>
      <c r="G705" s="48"/>
      <c r="H705" s="48"/>
      <c r="I705" s="48"/>
      <c r="J705" s="48"/>
      <c r="K705" s="49"/>
      <c r="L705" s="48"/>
    </row>
    <row r="706" spans="1:12" ht="15">
      <c r="A706" s="25"/>
      <c r="B706" s="16"/>
      <c r="C706" s="11"/>
      <c r="D706" s="7" t="s">
        <v>22</v>
      </c>
      <c r="E706" s="47"/>
      <c r="F706" s="48"/>
      <c r="G706" s="48"/>
      <c r="H706" s="48"/>
      <c r="I706" s="48"/>
      <c r="J706" s="48"/>
      <c r="K706" s="49"/>
      <c r="L706" s="48"/>
    </row>
    <row r="707" spans="1:12" ht="15">
      <c r="A707" s="25"/>
      <c r="B707" s="16"/>
      <c r="C707" s="11"/>
      <c r="D707" s="6"/>
      <c r="E707" s="47"/>
      <c r="F707" s="48"/>
      <c r="G707" s="48"/>
      <c r="H707" s="48"/>
      <c r="I707" s="48"/>
      <c r="J707" s="48"/>
      <c r="K707" s="49"/>
      <c r="L707" s="48"/>
    </row>
    <row r="708" spans="1:12" ht="15">
      <c r="A708" s="25"/>
      <c r="B708" s="16"/>
      <c r="C708" s="11"/>
      <c r="D708" s="6"/>
      <c r="E708" s="47"/>
      <c r="F708" s="48"/>
      <c r="G708" s="48"/>
      <c r="H708" s="48"/>
      <c r="I708" s="48"/>
      <c r="J708" s="48"/>
      <c r="K708" s="49"/>
      <c r="L708" s="48"/>
    </row>
    <row r="709" spans="1:12" ht="15">
      <c r="A709" s="26"/>
      <c r="B709" s="18"/>
      <c r="C709" s="8"/>
      <c r="D709" s="19" t="s">
        <v>38</v>
      </c>
      <c r="E709" s="9"/>
      <c r="F709" s="21">
        <f>SUM(F703:F708)</f>
        <v>0</v>
      </c>
      <c r="G709" s="21">
        <f t="shared" ref="G709:J709" si="485">SUM(G703:G708)</f>
        <v>0</v>
      </c>
      <c r="H709" s="21">
        <f t="shared" si="485"/>
        <v>0</v>
      </c>
      <c r="I709" s="21">
        <f t="shared" si="485"/>
        <v>0</v>
      </c>
      <c r="J709" s="21">
        <f t="shared" si="485"/>
        <v>0</v>
      </c>
      <c r="K709" s="27"/>
      <c r="L709" s="21">
        <f t="shared" ref="L709" ca="1" si="486">SUM(L703:L711)</f>
        <v>0</v>
      </c>
    </row>
    <row r="710" spans="1:12" ht="15">
      <c r="A710" s="28">
        <f>A676</f>
        <v>2</v>
      </c>
      <c r="B710" s="14">
        <f>B676</f>
        <v>7</v>
      </c>
      <c r="C710" s="10" t="s">
        <v>36</v>
      </c>
      <c r="D710" s="12" t="s">
        <v>37</v>
      </c>
      <c r="E710" s="47"/>
      <c r="F710" s="48"/>
      <c r="G710" s="48"/>
      <c r="H710" s="48"/>
      <c r="I710" s="48"/>
      <c r="J710" s="48"/>
      <c r="K710" s="49"/>
      <c r="L710" s="48"/>
    </row>
    <row r="711" spans="1:12" ht="15">
      <c r="A711" s="25"/>
      <c r="B711" s="16"/>
      <c r="C711" s="11"/>
      <c r="D711" s="12" t="s">
        <v>34</v>
      </c>
      <c r="E711" s="47"/>
      <c r="F711" s="48"/>
      <c r="G711" s="48"/>
      <c r="H711" s="48"/>
      <c r="I711" s="48"/>
      <c r="J711" s="48"/>
      <c r="K711" s="49"/>
      <c r="L711" s="48"/>
    </row>
    <row r="712" spans="1:12" ht="15">
      <c r="A712" s="25"/>
      <c r="B712" s="16"/>
      <c r="C712" s="11"/>
      <c r="D712" s="12" t="s">
        <v>30</v>
      </c>
      <c r="E712" s="47"/>
      <c r="F712" s="48"/>
      <c r="G712" s="48"/>
      <c r="H712" s="48"/>
      <c r="I712" s="48"/>
      <c r="J712" s="48"/>
      <c r="K712" s="49"/>
      <c r="L712" s="48"/>
    </row>
    <row r="713" spans="1:12" ht="15">
      <c r="A713" s="25"/>
      <c r="B713" s="16"/>
      <c r="C713" s="11"/>
      <c r="D713" s="12" t="s">
        <v>23</v>
      </c>
      <c r="E713" s="47"/>
      <c r="F713" s="48"/>
      <c r="G713" s="48"/>
      <c r="H713" s="48"/>
      <c r="I713" s="48"/>
      <c r="J713" s="48"/>
      <c r="K713" s="49"/>
      <c r="L713" s="48"/>
    </row>
    <row r="714" spans="1:12" ht="15">
      <c r="A714" s="25"/>
      <c r="B714" s="16"/>
      <c r="C714" s="11"/>
      <c r="D714" s="6"/>
      <c r="E714" s="47"/>
      <c r="F714" s="48"/>
      <c r="G714" s="48"/>
      <c r="H714" s="48"/>
      <c r="I714" s="48"/>
      <c r="J714" s="48"/>
      <c r="K714" s="49"/>
      <c r="L714" s="48"/>
    </row>
    <row r="715" spans="1:12" ht="15">
      <c r="A715" s="25"/>
      <c r="B715" s="16"/>
      <c r="C715" s="11"/>
      <c r="D715" s="6"/>
      <c r="E715" s="47"/>
      <c r="F715" s="48"/>
      <c r="G715" s="48"/>
      <c r="H715" s="48"/>
      <c r="I715" s="48"/>
      <c r="J715" s="48"/>
      <c r="K715" s="49"/>
      <c r="L715" s="48"/>
    </row>
    <row r="716" spans="1:12" ht="15.75" thickBot="1">
      <c r="A716" s="26"/>
      <c r="B716" s="18"/>
      <c r="C716" s="8"/>
      <c r="D716" s="20" t="s">
        <v>38</v>
      </c>
      <c r="E716" s="9"/>
      <c r="F716" s="21">
        <f>SUM(F710:F715)</f>
        <v>0</v>
      </c>
      <c r="G716" s="21">
        <f t="shared" ref="G716:J716" si="487">SUM(G710:G715)</f>
        <v>0</v>
      </c>
      <c r="H716" s="21">
        <f t="shared" si="487"/>
        <v>0</v>
      </c>
      <c r="I716" s="21">
        <f t="shared" si="487"/>
        <v>0</v>
      </c>
      <c r="J716" s="21">
        <f t="shared" si="487"/>
        <v>0</v>
      </c>
      <c r="K716" s="27"/>
      <c r="L716" s="21">
        <f ca="1">SUM(L710:L716)</f>
        <v>0</v>
      </c>
    </row>
    <row r="717" spans="1:12" ht="15">
      <c r="A717" s="22">
        <v>2</v>
      </c>
      <c r="B717" s="23">
        <v>7</v>
      </c>
      <c r="C717" s="24" t="s">
        <v>19</v>
      </c>
      <c r="D717" s="5" t="s">
        <v>20</v>
      </c>
      <c r="E717" s="44" t="s">
        <v>72</v>
      </c>
      <c r="F717" s="45" t="s">
        <v>154</v>
      </c>
      <c r="G717" s="45">
        <v>6.2</v>
      </c>
      <c r="H717" s="45">
        <v>10.88</v>
      </c>
      <c r="I717" s="45">
        <v>32.9</v>
      </c>
      <c r="J717" s="45">
        <v>254.9</v>
      </c>
      <c r="K717" s="46">
        <v>181</v>
      </c>
      <c r="L717" s="45"/>
    </row>
    <row r="718" spans="1:12" ht="15">
      <c r="A718" s="25"/>
      <c r="B718" s="16"/>
      <c r="C718" s="11"/>
      <c r="D718" s="6"/>
      <c r="E718" s="2" t="s">
        <v>111</v>
      </c>
      <c r="F718" s="56">
        <v>55</v>
      </c>
      <c r="G718" s="56">
        <v>6.96</v>
      </c>
      <c r="H718" s="56">
        <v>2.2000000000000002</v>
      </c>
      <c r="I718" s="56">
        <v>33.65</v>
      </c>
      <c r="J718" s="56">
        <v>208.8</v>
      </c>
      <c r="L718" s="48"/>
    </row>
    <row r="719" spans="1:12" ht="15">
      <c r="A719" s="25"/>
      <c r="B719" s="16"/>
      <c r="C719" s="11"/>
      <c r="D719" s="7" t="s">
        <v>21</v>
      </c>
      <c r="E719" s="47" t="s">
        <v>109</v>
      </c>
      <c r="F719" s="48" t="s">
        <v>74</v>
      </c>
      <c r="G719" s="48">
        <v>0.53</v>
      </c>
      <c r="H719" s="48">
        <v>0</v>
      </c>
      <c r="I719" s="48">
        <v>9.4700000000000006</v>
      </c>
      <c r="J719" s="48">
        <v>47</v>
      </c>
      <c r="K719" s="49">
        <v>376</v>
      </c>
      <c r="L719" s="48"/>
    </row>
    <row r="720" spans="1:12" ht="15">
      <c r="A720" s="25"/>
      <c r="B720" s="16"/>
      <c r="C720" s="11"/>
      <c r="D720" s="7" t="s">
        <v>22</v>
      </c>
      <c r="E720" s="47" t="s">
        <v>75</v>
      </c>
      <c r="F720" s="57" t="s">
        <v>129</v>
      </c>
      <c r="G720" s="48">
        <v>6.27</v>
      </c>
      <c r="H720" s="48">
        <v>7.86</v>
      </c>
      <c r="I720" s="48">
        <v>14.83</v>
      </c>
      <c r="J720" s="48">
        <v>155</v>
      </c>
      <c r="K720" s="49">
        <v>3</v>
      </c>
      <c r="L720" s="48"/>
    </row>
    <row r="721" spans="1:12" ht="15">
      <c r="A721" s="25"/>
      <c r="B721" s="16"/>
      <c r="C721" s="11"/>
      <c r="D721" s="7" t="s">
        <v>23</v>
      </c>
      <c r="E721" s="47"/>
      <c r="F721" s="48"/>
      <c r="G721" s="48"/>
      <c r="H721" s="48"/>
      <c r="I721" s="48"/>
      <c r="J721" s="48"/>
      <c r="K721" s="49"/>
      <c r="L721" s="48"/>
    </row>
    <row r="722" spans="1:12" ht="15">
      <c r="A722" s="25"/>
      <c r="B722" s="16"/>
      <c r="C722" s="11"/>
      <c r="D722" s="6"/>
      <c r="E722" s="47"/>
      <c r="F722" s="48"/>
      <c r="G722" s="48"/>
      <c r="H722" s="48"/>
      <c r="I722" s="48"/>
      <c r="J722" s="48"/>
      <c r="K722" s="49"/>
      <c r="L722" s="48"/>
    </row>
    <row r="723" spans="1:12" ht="15">
      <c r="A723" s="25"/>
      <c r="B723" s="16"/>
      <c r="C723" s="11"/>
      <c r="D723" s="6"/>
      <c r="E723" s="47"/>
      <c r="F723" s="48"/>
      <c r="G723" s="48"/>
      <c r="H723" s="48"/>
      <c r="I723" s="48"/>
      <c r="J723" s="48"/>
      <c r="K723" s="49"/>
      <c r="L723" s="48"/>
    </row>
    <row r="724" spans="1:12" ht="15">
      <c r="A724" s="26"/>
      <c r="B724" s="18"/>
      <c r="C724" s="8"/>
      <c r="D724" s="19" t="s">
        <v>38</v>
      </c>
      <c r="E724" s="9"/>
      <c r="F724" s="21">
        <f>SUM(F717:F723)</f>
        <v>55</v>
      </c>
      <c r="G724" s="21">
        <f t="shared" ref="G724:J724" si="488">SUM(G717:G723)</f>
        <v>19.96</v>
      </c>
      <c r="H724" s="21">
        <f t="shared" si="488"/>
        <v>20.94</v>
      </c>
      <c r="I724" s="21">
        <f t="shared" si="488"/>
        <v>90.85</v>
      </c>
      <c r="J724" s="21">
        <f t="shared" si="488"/>
        <v>665.7</v>
      </c>
      <c r="K724" s="27"/>
      <c r="L724" s="21">
        <f t="shared" ref="L724" si="489">SUM(L717:L723)</f>
        <v>0</v>
      </c>
    </row>
    <row r="725" spans="1:12" ht="15">
      <c r="A725" s="28">
        <f>A717</f>
        <v>2</v>
      </c>
      <c r="B725" s="14">
        <f>B717</f>
        <v>7</v>
      </c>
      <c r="C725" s="10" t="s">
        <v>24</v>
      </c>
      <c r="D725" s="12" t="s">
        <v>23</v>
      </c>
      <c r="E725" s="47"/>
      <c r="F725" s="48"/>
      <c r="G725" s="48"/>
      <c r="H725" s="48"/>
      <c r="I725" s="48"/>
      <c r="J725" s="48"/>
      <c r="K725" s="49"/>
      <c r="L725" s="48"/>
    </row>
    <row r="726" spans="1:12" ht="15">
      <c r="A726" s="25"/>
      <c r="B726" s="16"/>
      <c r="C726" s="11"/>
      <c r="D726" s="6"/>
      <c r="E726" s="47"/>
      <c r="F726" s="48"/>
      <c r="G726" s="48"/>
      <c r="H726" s="48"/>
      <c r="I726" s="48"/>
      <c r="J726" s="48"/>
      <c r="K726" s="49"/>
      <c r="L726" s="48"/>
    </row>
    <row r="727" spans="1:12" ht="15">
      <c r="A727" s="25"/>
      <c r="B727" s="16"/>
      <c r="C727" s="11"/>
      <c r="D727" s="6"/>
      <c r="E727" s="47"/>
      <c r="F727" s="48"/>
      <c r="G727" s="48"/>
      <c r="H727" s="48"/>
      <c r="I727" s="48"/>
      <c r="J727" s="48"/>
      <c r="K727" s="49"/>
      <c r="L727" s="48"/>
    </row>
    <row r="728" spans="1:12" ht="15">
      <c r="A728" s="26"/>
      <c r="B728" s="18"/>
      <c r="C728" s="8"/>
      <c r="D728" s="19" t="s">
        <v>38</v>
      </c>
      <c r="E728" s="9"/>
      <c r="F728" s="21">
        <f>SUM(F725:F727)</f>
        <v>0</v>
      </c>
      <c r="G728" s="21">
        <f t="shared" ref="G728:J728" si="490">SUM(G725:G727)</f>
        <v>0</v>
      </c>
      <c r="H728" s="21">
        <f t="shared" si="490"/>
        <v>0</v>
      </c>
      <c r="I728" s="21">
        <f t="shared" si="490"/>
        <v>0</v>
      </c>
      <c r="J728" s="21">
        <f t="shared" si="490"/>
        <v>0</v>
      </c>
      <c r="K728" s="27"/>
      <c r="L728" s="21">
        <f t="shared" ref="L728" ca="1" si="491">SUM(L725:L733)</f>
        <v>0</v>
      </c>
    </row>
    <row r="729" spans="1:12" ht="15">
      <c r="A729" s="28">
        <f>A717</f>
        <v>2</v>
      </c>
      <c r="B729" s="14">
        <f>B717</f>
        <v>7</v>
      </c>
      <c r="C729" s="10" t="s">
        <v>25</v>
      </c>
      <c r="D729" s="7" t="s">
        <v>26</v>
      </c>
      <c r="E729" s="47" t="s">
        <v>99</v>
      </c>
      <c r="F729" s="48">
        <v>100</v>
      </c>
      <c r="G729" s="48">
        <v>1.1000000000000001</v>
      </c>
      <c r="H729" s="48">
        <v>3.34</v>
      </c>
      <c r="I729" s="48">
        <v>4.62</v>
      </c>
      <c r="J729" s="48">
        <v>61.4</v>
      </c>
      <c r="K729" s="49">
        <v>73</v>
      </c>
      <c r="L729" s="48"/>
    </row>
    <row r="730" spans="1:12" ht="15">
      <c r="A730" s="25"/>
      <c r="B730" s="16"/>
      <c r="C730" s="11"/>
      <c r="D730" s="7" t="s">
        <v>27</v>
      </c>
      <c r="E730" s="47" t="s">
        <v>69</v>
      </c>
      <c r="F730" s="48" t="s">
        <v>48</v>
      </c>
      <c r="G730" s="48">
        <v>2.6</v>
      </c>
      <c r="H730" s="48">
        <v>2.5</v>
      </c>
      <c r="I730" s="48">
        <v>6.98</v>
      </c>
      <c r="J730" s="48">
        <v>100.8</v>
      </c>
      <c r="K730" s="49">
        <v>96</v>
      </c>
      <c r="L730" s="48"/>
    </row>
    <row r="731" spans="1:12" ht="15">
      <c r="A731" s="25"/>
      <c r="B731" s="16"/>
      <c r="C731" s="11"/>
      <c r="D731" s="7" t="s">
        <v>28</v>
      </c>
      <c r="E731" s="47" t="s">
        <v>153</v>
      </c>
      <c r="F731" s="48">
        <v>100</v>
      </c>
      <c r="G731" s="48">
        <v>14.3</v>
      </c>
      <c r="H731" s="48">
        <v>6.2</v>
      </c>
      <c r="I731" s="48">
        <v>17</v>
      </c>
      <c r="J731" s="48">
        <v>244</v>
      </c>
      <c r="K731" s="49">
        <v>268</v>
      </c>
      <c r="L731" s="48"/>
    </row>
    <row r="732" spans="1:12" ht="15">
      <c r="A732" s="25"/>
      <c r="B732" s="16"/>
      <c r="C732" s="11"/>
      <c r="D732" s="7" t="s">
        <v>29</v>
      </c>
      <c r="E732" s="47" t="s">
        <v>114</v>
      </c>
      <c r="F732" s="48">
        <v>200</v>
      </c>
      <c r="G732" s="48">
        <v>4.08</v>
      </c>
      <c r="H732" s="48">
        <v>6.4</v>
      </c>
      <c r="I732" s="48">
        <v>27.2</v>
      </c>
      <c r="J732" s="48">
        <v>183</v>
      </c>
      <c r="K732" s="49">
        <v>312</v>
      </c>
      <c r="L732" s="48"/>
    </row>
    <row r="733" spans="1:12" ht="15">
      <c r="A733" s="25"/>
      <c r="B733" s="16"/>
      <c r="C733" s="11"/>
      <c r="D733" s="7" t="s">
        <v>30</v>
      </c>
      <c r="E733" s="47" t="s">
        <v>71</v>
      </c>
      <c r="F733" s="48">
        <v>200</v>
      </c>
      <c r="G733" s="48">
        <v>0.2</v>
      </c>
      <c r="H733" s="48">
        <v>0.2</v>
      </c>
      <c r="I733" s="48">
        <v>23.88</v>
      </c>
      <c r="J733" s="48">
        <v>97.6</v>
      </c>
      <c r="K733" s="49">
        <v>343</v>
      </c>
      <c r="L733" s="48"/>
    </row>
    <row r="734" spans="1:12" ht="15">
      <c r="A734" s="25"/>
      <c r="B734" s="16"/>
      <c r="C734" s="11"/>
      <c r="D734" s="7" t="s">
        <v>31</v>
      </c>
      <c r="E734" s="47" t="s">
        <v>53</v>
      </c>
      <c r="F734" s="48">
        <v>40</v>
      </c>
      <c r="G734" s="48">
        <v>3.16</v>
      </c>
      <c r="H734" s="48">
        <v>0.4</v>
      </c>
      <c r="I734" s="48">
        <v>19.32</v>
      </c>
      <c r="J734" s="48">
        <v>93.52</v>
      </c>
      <c r="K734" s="49"/>
      <c r="L734" s="48"/>
    </row>
    <row r="735" spans="1:12" ht="15">
      <c r="A735" s="25"/>
      <c r="B735" s="16"/>
      <c r="C735" s="11"/>
      <c r="D735" s="7" t="s">
        <v>32</v>
      </c>
      <c r="E735" s="47" t="s">
        <v>54</v>
      </c>
      <c r="F735" s="48">
        <v>40</v>
      </c>
      <c r="G735" s="48">
        <v>2.72</v>
      </c>
      <c r="H735" s="48">
        <v>0.36</v>
      </c>
      <c r="I735" s="48">
        <v>18.32</v>
      </c>
      <c r="J735" s="48">
        <v>89.2</v>
      </c>
      <c r="K735" s="49"/>
      <c r="L735" s="48"/>
    </row>
    <row r="736" spans="1:12" ht="15">
      <c r="A736" s="25"/>
      <c r="B736" s="16"/>
      <c r="C736" s="11"/>
      <c r="D736" s="6"/>
      <c r="E736" s="47"/>
      <c r="F736" s="48"/>
      <c r="G736" s="48"/>
      <c r="H736" s="48"/>
      <c r="I736" s="48"/>
      <c r="J736" s="48"/>
      <c r="K736" s="49"/>
      <c r="L736" s="48"/>
    </row>
    <row r="737" spans="1:12" ht="15">
      <c r="A737" s="25"/>
      <c r="B737" s="16"/>
      <c r="C737" s="11"/>
      <c r="D737" s="6"/>
      <c r="E737" s="47"/>
      <c r="F737" s="48"/>
      <c r="G737" s="48"/>
      <c r="H737" s="48"/>
      <c r="I737" s="48"/>
      <c r="J737" s="48"/>
      <c r="K737" s="49"/>
      <c r="L737" s="48"/>
    </row>
    <row r="738" spans="1:12" ht="15">
      <c r="A738" s="26"/>
      <c r="B738" s="18"/>
      <c r="C738" s="8"/>
      <c r="D738" s="19" t="s">
        <v>38</v>
      </c>
      <c r="E738" s="9"/>
      <c r="F738" s="21">
        <f>SUM(F729:F737)</f>
        <v>680</v>
      </c>
      <c r="G738" s="21">
        <f t="shared" ref="G738:J738" si="492">SUM(G729:G737)</f>
        <v>28.159999999999997</v>
      </c>
      <c r="H738" s="21">
        <f t="shared" si="492"/>
        <v>19.399999999999995</v>
      </c>
      <c r="I738" s="21">
        <f t="shared" si="492"/>
        <v>117.32</v>
      </c>
      <c r="J738" s="21">
        <f t="shared" si="492"/>
        <v>869.5200000000001</v>
      </c>
      <c r="K738" s="27"/>
      <c r="L738" s="21">
        <f t="shared" ref="L738" ca="1" si="493">SUM(L735:L743)</f>
        <v>0</v>
      </c>
    </row>
    <row r="739" spans="1:12" ht="15">
      <c r="A739" s="28">
        <f>A717</f>
        <v>2</v>
      </c>
      <c r="B739" s="14">
        <f>B717</f>
        <v>7</v>
      </c>
      <c r="C739" s="10" t="s">
        <v>33</v>
      </c>
      <c r="D739" s="12" t="s">
        <v>34</v>
      </c>
      <c r="E739" s="47"/>
      <c r="F739" s="48"/>
      <c r="G739" s="48"/>
      <c r="H739" s="48"/>
      <c r="I739" s="48"/>
      <c r="J739" s="48"/>
      <c r="K739" s="49"/>
      <c r="L739" s="48"/>
    </row>
    <row r="740" spans="1:12" ht="15">
      <c r="A740" s="25"/>
      <c r="B740" s="16"/>
      <c r="C740" s="11"/>
      <c r="D740" s="12" t="s">
        <v>30</v>
      </c>
      <c r="E740" s="47"/>
      <c r="F740" s="48"/>
      <c r="G740" s="48"/>
      <c r="H740" s="48"/>
      <c r="I740" s="48"/>
      <c r="J740" s="48"/>
      <c r="K740" s="49"/>
      <c r="L740" s="48"/>
    </row>
    <row r="741" spans="1:12" ht="15">
      <c r="A741" s="25"/>
      <c r="B741" s="16"/>
      <c r="C741" s="11"/>
      <c r="D741" s="6"/>
      <c r="E741" s="47"/>
      <c r="F741" s="48"/>
      <c r="G741" s="48"/>
      <c r="H741" s="48"/>
      <c r="I741" s="48"/>
      <c r="J741" s="48"/>
      <c r="K741" s="49"/>
      <c r="L741" s="48"/>
    </row>
    <row r="742" spans="1:12" ht="15">
      <c r="A742" s="25"/>
      <c r="B742" s="16"/>
      <c r="C742" s="11"/>
      <c r="D742" s="6"/>
      <c r="E742" s="47"/>
      <c r="F742" s="48"/>
      <c r="G742" s="48"/>
      <c r="H742" s="48"/>
      <c r="I742" s="48"/>
      <c r="J742" s="48"/>
      <c r="K742" s="49"/>
      <c r="L742" s="48"/>
    </row>
    <row r="743" spans="1:12" ht="15">
      <c r="A743" s="26"/>
      <c r="B743" s="18"/>
      <c r="C743" s="8"/>
      <c r="D743" s="19" t="s">
        <v>38</v>
      </c>
      <c r="E743" s="9"/>
      <c r="F743" s="21">
        <f>SUM(F739:F742)</f>
        <v>0</v>
      </c>
      <c r="G743" s="21">
        <f t="shared" ref="G743:J743" si="494">SUM(G739:G742)</f>
        <v>0</v>
      </c>
      <c r="H743" s="21">
        <f t="shared" si="494"/>
        <v>0</v>
      </c>
      <c r="I743" s="21">
        <f t="shared" si="494"/>
        <v>0</v>
      </c>
      <c r="J743" s="21">
        <f t="shared" si="494"/>
        <v>0</v>
      </c>
      <c r="K743" s="27"/>
      <c r="L743" s="21">
        <f t="shared" ref="L743" ca="1" si="495">SUM(L736:L742)</f>
        <v>0</v>
      </c>
    </row>
    <row r="744" spans="1:12" ht="15">
      <c r="A744" s="28">
        <f>A717</f>
        <v>2</v>
      </c>
      <c r="B744" s="14">
        <f>B717</f>
        <v>7</v>
      </c>
      <c r="C744" s="10" t="s">
        <v>35</v>
      </c>
      <c r="D744" s="7" t="s">
        <v>20</v>
      </c>
      <c r="E744" s="47"/>
      <c r="F744" s="48"/>
      <c r="G744" s="48"/>
      <c r="H744" s="48"/>
      <c r="I744" s="48"/>
      <c r="J744" s="48"/>
      <c r="K744" s="49"/>
      <c r="L744" s="48"/>
    </row>
    <row r="745" spans="1:12" ht="15">
      <c r="A745" s="25"/>
      <c r="B745" s="16"/>
      <c r="C745" s="11"/>
      <c r="D745" s="7" t="s">
        <v>29</v>
      </c>
      <c r="E745" s="47"/>
      <c r="F745" s="48"/>
      <c r="G745" s="48"/>
      <c r="H745" s="48"/>
      <c r="I745" s="48"/>
      <c r="J745" s="48"/>
      <c r="K745" s="49"/>
      <c r="L745" s="48"/>
    </row>
    <row r="746" spans="1:12" ht="15">
      <c r="A746" s="25"/>
      <c r="B746" s="16"/>
      <c r="C746" s="11"/>
      <c r="D746" s="7" t="s">
        <v>30</v>
      </c>
      <c r="E746" s="47"/>
      <c r="F746" s="48"/>
      <c r="G746" s="48"/>
      <c r="H746" s="48"/>
      <c r="I746" s="48"/>
      <c r="J746" s="48"/>
      <c r="K746" s="49"/>
      <c r="L746" s="48"/>
    </row>
    <row r="747" spans="1:12" ht="15">
      <c r="A747" s="25"/>
      <c r="B747" s="16"/>
      <c r="C747" s="11"/>
      <c r="D747" s="7" t="s">
        <v>22</v>
      </c>
      <c r="E747" s="47"/>
      <c r="F747" s="48"/>
      <c r="G747" s="48"/>
      <c r="H747" s="48"/>
      <c r="I747" s="48"/>
      <c r="J747" s="48"/>
      <c r="K747" s="49"/>
      <c r="L747" s="48"/>
    </row>
    <row r="748" spans="1:12" ht="15">
      <c r="A748" s="25"/>
      <c r="B748" s="16"/>
      <c r="C748" s="11"/>
      <c r="D748" s="6"/>
      <c r="E748" s="47"/>
      <c r="F748" s="48"/>
      <c r="G748" s="48"/>
      <c r="H748" s="48"/>
      <c r="I748" s="48"/>
      <c r="J748" s="48"/>
      <c r="K748" s="49"/>
      <c r="L748" s="48"/>
    </row>
    <row r="749" spans="1:12" ht="15">
      <c r="A749" s="25"/>
      <c r="B749" s="16"/>
      <c r="C749" s="11"/>
      <c r="D749" s="6"/>
      <c r="E749" s="47"/>
      <c r="F749" s="48"/>
      <c r="G749" s="48"/>
      <c r="H749" s="48"/>
      <c r="I749" s="48"/>
      <c r="J749" s="48"/>
      <c r="K749" s="49"/>
      <c r="L749" s="48"/>
    </row>
    <row r="750" spans="1:12" ht="15">
      <c r="A750" s="26"/>
      <c r="B750" s="18"/>
      <c r="C750" s="8"/>
      <c r="D750" s="19" t="s">
        <v>38</v>
      </c>
      <c r="E750" s="9"/>
      <c r="F750" s="21">
        <f>SUM(F744:F749)</f>
        <v>0</v>
      </c>
      <c r="G750" s="21">
        <f t="shared" ref="G750:J750" si="496">SUM(G744:G749)</f>
        <v>0</v>
      </c>
      <c r="H750" s="21">
        <f t="shared" si="496"/>
        <v>0</v>
      </c>
      <c r="I750" s="21">
        <f t="shared" si="496"/>
        <v>0</v>
      </c>
      <c r="J750" s="21">
        <f t="shared" si="496"/>
        <v>0</v>
      </c>
      <c r="K750" s="27"/>
      <c r="L750" s="21">
        <f t="shared" ref="L750" ca="1" si="497">SUM(L744:L752)</f>
        <v>0</v>
      </c>
    </row>
    <row r="751" spans="1:12" ht="15">
      <c r="A751" s="28">
        <f>A717</f>
        <v>2</v>
      </c>
      <c r="B751" s="14">
        <f>B717</f>
        <v>7</v>
      </c>
      <c r="C751" s="10" t="s">
        <v>36</v>
      </c>
      <c r="D751" s="12" t="s">
        <v>37</v>
      </c>
      <c r="E751" s="47"/>
      <c r="F751" s="48"/>
      <c r="G751" s="48"/>
      <c r="H751" s="48"/>
      <c r="I751" s="48"/>
      <c r="J751" s="48"/>
      <c r="K751" s="49"/>
      <c r="L751" s="48"/>
    </row>
    <row r="752" spans="1:12" ht="15">
      <c r="A752" s="25"/>
      <c r="B752" s="16"/>
      <c r="C752" s="11"/>
      <c r="D752" s="12" t="s">
        <v>34</v>
      </c>
      <c r="E752" s="47"/>
      <c r="F752" s="48"/>
      <c r="G752" s="48"/>
      <c r="H752" s="48"/>
      <c r="I752" s="48"/>
      <c r="J752" s="48"/>
      <c r="K752" s="49"/>
      <c r="L752" s="48"/>
    </row>
    <row r="753" spans="1:12" ht="15">
      <c r="A753" s="25"/>
      <c r="B753" s="16"/>
      <c r="C753" s="11"/>
      <c r="D753" s="12" t="s">
        <v>30</v>
      </c>
      <c r="E753" s="47"/>
      <c r="F753" s="48"/>
      <c r="G753" s="48"/>
      <c r="H753" s="48"/>
      <c r="I753" s="48"/>
      <c r="J753" s="48"/>
      <c r="K753" s="49"/>
      <c r="L753" s="48"/>
    </row>
    <row r="754" spans="1:12" ht="15">
      <c r="A754" s="25"/>
      <c r="B754" s="16"/>
      <c r="C754" s="11"/>
      <c r="D754" s="12" t="s">
        <v>23</v>
      </c>
      <c r="E754" s="47"/>
      <c r="F754" s="48"/>
      <c r="G754" s="48"/>
      <c r="H754" s="48"/>
      <c r="I754" s="48"/>
      <c r="J754" s="48"/>
      <c r="K754" s="49"/>
      <c r="L754" s="48"/>
    </row>
    <row r="755" spans="1:12" ht="15">
      <c r="A755" s="25"/>
      <c r="B755" s="16"/>
      <c r="C755" s="11"/>
      <c r="D755" s="6"/>
      <c r="E755" s="47"/>
      <c r="F755" s="48"/>
      <c r="G755" s="48"/>
      <c r="H755" s="48"/>
      <c r="I755" s="48"/>
      <c r="J755" s="48"/>
      <c r="K755" s="49"/>
      <c r="L755" s="48"/>
    </row>
    <row r="756" spans="1:12" ht="15">
      <c r="A756" s="25"/>
      <c r="B756" s="16"/>
      <c r="C756" s="11"/>
      <c r="D756" s="6"/>
      <c r="E756" s="47"/>
      <c r="F756" s="48"/>
      <c r="G756" s="48"/>
      <c r="H756" s="48"/>
      <c r="I756" s="48"/>
      <c r="J756" s="48"/>
      <c r="K756" s="49"/>
      <c r="L756" s="48"/>
    </row>
    <row r="757" spans="1:12" ht="15.75" thickBot="1">
      <c r="A757" s="26"/>
      <c r="B757" s="18"/>
      <c r="C757" s="8"/>
      <c r="D757" s="20" t="s">
        <v>38</v>
      </c>
      <c r="E757" s="9"/>
      <c r="F757" s="21">
        <f>SUM(F751:F756)</f>
        <v>0</v>
      </c>
      <c r="G757" s="21">
        <f t="shared" ref="G757:J757" si="498">SUM(G751:G756)</f>
        <v>0</v>
      </c>
      <c r="H757" s="21">
        <f t="shared" si="498"/>
        <v>0</v>
      </c>
      <c r="I757" s="21">
        <f t="shared" si="498"/>
        <v>0</v>
      </c>
      <c r="J757" s="21">
        <f t="shared" si="498"/>
        <v>0</v>
      </c>
      <c r="K757" s="27"/>
      <c r="L757" s="21">
        <f ca="1">SUM(L751:L757)</f>
        <v>0</v>
      </c>
    </row>
    <row r="758" spans="1:12" ht="15">
      <c r="A758" s="22">
        <v>2</v>
      </c>
      <c r="B758" s="23">
        <v>7</v>
      </c>
      <c r="C758" s="24" t="s">
        <v>19</v>
      </c>
      <c r="D758" s="5" t="s">
        <v>20</v>
      </c>
      <c r="E758" s="44" t="s">
        <v>115</v>
      </c>
      <c r="F758" s="45" t="s">
        <v>159</v>
      </c>
      <c r="G758" s="45">
        <v>14.6</v>
      </c>
      <c r="H758" s="45">
        <v>16.95</v>
      </c>
      <c r="I758" s="45">
        <v>36.4</v>
      </c>
      <c r="J758" s="45">
        <v>331.8</v>
      </c>
      <c r="K758" s="46">
        <v>204</v>
      </c>
      <c r="L758" s="45"/>
    </row>
    <row r="759" spans="1:12" ht="15">
      <c r="A759" s="25"/>
      <c r="B759" s="16"/>
      <c r="C759" s="11"/>
      <c r="D759" s="6"/>
      <c r="F759" s="56"/>
      <c r="G759" s="56"/>
      <c r="H759" s="56"/>
      <c r="I759" s="56"/>
      <c r="J759" s="56"/>
      <c r="K759" s="56"/>
      <c r="L759" s="48"/>
    </row>
    <row r="760" spans="1:12" ht="15">
      <c r="A760" s="25"/>
      <c r="B760" s="16"/>
      <c r="C760" s="11"/>
      <c r="D760" s="7" t="s">
        <v>21</v>
      </c>
      <c r="E760" s="2" t="s">
        <v>143</v>
      </c>
      <c r="F760" s="56" t="s">
        <v>83</v>
      </c>
      <c r="G760" s="56">
        <v>0.13</v>
      </c>
      <c r="H760" s="56">
        <v>0.02</v>
      </c>
      <c r="I760" s="56">
        <v>13.2</v>
      </c>
      <c r="J760" s="56">
        <v>62</v>
      </c>
      <c r="K760" s="56">
        <v>377</v>
      </c>
      <c r="L760" s="48"/>
    </row>
    <row r="761" spans="1:12" ht="15">
      <c r="A761" s="25"/>
      <c r="B761" s="16"/>
      <c r="C761" s="11"/>
      <c r="D761" s="7" t="s">
        <v>22</v>
      </c>
      <c r="E761" s="47" t="s">
        <v>44</v>
      </c>
      <c r="F761" s="57" t="s">
        <v>45</v>
      </c>
      <c r="G761" s="48">
        <v>4.8</v>
      </c>
      <c r="H761" s="48">
        <v>7.03</v>
      </c>
      <c r="I761" s="48">
        <v>42.7</v>
      </c>
      <c r="J761" s="48">
        <v>283</v>
      </c>
      <c r="K761" s="49">
        <v>2</v>
      </c>
      <c r="L761" s="48"/>
    </row>
    <row r="762" spans="1:12" ht="15">
      <c r="A762" s="25"/>
      <c r="B762" s="16"/>
      <c r="C762" s="11"/>
      <c r="D762" s="7" t="s">
        <v>23</v>
      </c>
      <c r="E762" s="47"/>
      <c r="F762" s="48"/>
      <c r="G762" s="48"/>
      <c r="H762" s="48"/>
      <c r="I762" s="48"/>
      <c r="J762" s="48"/>
      <c r="K762" s="49"/>
      <c r="L762" s="48"/>
    </row>
    <row r="763" spans="1:12" ht="15">
      <c r="A763" s="25"/>
      <c r="B763" s="16"/>
      <c r="C763" s="11"/>
      <c r="D763" s="6"/>
      <c r="E763" s="47"/>
      <c r="F763" s="48"/>
      <c r="G763" s="48"/>
      <c r="H763" s="48"/>
      <c r="I763" s="48"/>
      <c r="J763" s="48"/>
      <c r="K763" s="49"/>
      <c r="L763" s="48"/>
    </row>
    <row r="764" spans="1:12" ht="15">
      <c r="A764" s="25"/>
      <c r="B764" s="16"/>
      <c r="C764" s="11"/>
      <c r="D764" s="6"/>
      <c r="E764" s="47"/>
      <c r="F764" s="48"/>
      <c r="G764" s="48"/>
      <c r="H764" s="48"/>
      <c r="I764" s="48"/>
      <c r="J764" s="48"/>
      <c r="K764" s="49"/>
      <c r="L764" s="48"/>
    </row>
    <row r="765" spans="1:12" ht="15">
      <c r="A765" s="26"/>
      <c r="B765" s="18"/>
      <c r="C765" s="8"/>
      <c r="D765" s="19" t="s">
        <v>38</v>
      </c>
      <c r="E765" s="9"/>
      <c r="F765" s="21"/>
      <c r="G765" s="21"/>
      <c r="H765" s="21"/>
      <c r="I765" s="21"/>
      <c r="J765" s="21"/>
      <c r="K765" s="27"/>
      <c r="L765" s="21">
        <f t="shared" ref="L765" si="499">SUM(L758:L764)</f>
        <v>0</v>
      </c>
    </row>
    <row r="766" spans="1:12" ht="15">
      <c r="A766" s="28">
        <f>A758</f>
        <v>2</v>
      </c>
      <c r="B766" s="14">
        <f>B758</f>
        <v>7</v>
      </c>
      <c r="C766" s="10" t="s">
        <v>24</v>
      </c>
      <c r="D766" s="12" t="s">
        <v>23</v>
      </c>
      <c r="E766" s="47"/>
      <c r="F766" s="48"/>
      <c r="G766" s="48"/>
      <c r="H766" s="48"/>
      <c r="I766" s="48"/>
      <c r="J766" s="48"/>
      <c r="K766" s="49"/>
      <c r="L766" s="48"/>
    </row>
    <row r="767" spans="1:12" ht="15">
      <c r="A767" s="25"/>
      <c r="B767" s="16"/>
      <c r="C767" s="11"/>
      <c r="D767" s="6"/>
      <c r="E767" s="47"/>
      <c r="F767" s="48"/>
      <c r="G767" s="48"/>
      <c r="H767" s="48"/>
      <c r="I767" s="48"/>
      <c r="J767" s="48"/>
      <c r="K767" s="49"/>
      <c r="L767" s="48"/>
    </row>
    <row r="768" spans="1:12" ht="15">
      <c r="A768" s="25"/>
      <c r="B768" s="16"/>
      <c r="C768" s="11"/>
      <c r="D768" s="6"/>
      <c r="E768" s="47"/>
      <c r="F768" s="48"/>
      <c r="G768" s="48"/>
      <c r="H768" s="48"/>
      <c r="I768" s="48"/>
      <c r="J768" s="48"/>
      <c r="K768" s="49"/>
      <c r="L768" s="48"/>
    </row>
    <row r="769" spans="1:12" ht="15">
      <c r="A769" s="26"/>
      <c r="B769" s="18"/>
      <c r="C769" s="8"/>
      <c r="D769" s="19" t="s">
        <v>38</v>
      </c>
      <c r="E769" s="9"/>
      <c r="F769" s="21">
        <f>SUM(F766:F768)</f>
        <v>0</v>
      </c>
      <c r="G769" s="21">
        <f t="shared" ref="G769:J769" si="500">SUM(G766:G768)</f>
        <v>0</v>
      </c>
      <c r="H769" s="21">
        <f t="shared" si="500"/>
        <v>0</v>
      </c>
      <c r="I769" s="21">
        <f t="shared" si="500"/>
        <v>0</v>
      </c>
      <c r="J769" s="21">
        <f t="shared" si="500"/>
        <v>0</v>
      </c>
      <c r="K769" s="27"/>
      <c r="L769" s="21">
        <f t="shared" ref="L769" ca="1" si="501">SUM(L766:L774)</f>
        <v>0</v>
      </c>
    </row>
    <row r="770" spans="1:12" ht="15">
      <c r="A770" s="28">
        <f>A758</f>
        <v>2</v>
      </c>
      <c r="B770" s="14">
        <f>B758</f>
        <v>7</v>
      </c>
      <c r="C770" s="10" t="s">
        <v>25</v>
      </c>
      <c r="D770" s="7" t="s">
        <v>26</v>
      </c>
      <c r="E770" s="47" t="s">
        <v>148</v>
      </c>
      <c r="F770" s="48">
        <v>100</v>
      </c>
      <c r="G770" s="48">
        <v>6.37</v>
      </c>
      <c r="H770" s="48">
        <v>0.1</v>
      </c>
      <c r="I770" s="48">
        <v>5.1100000000000003</v>
      </c>
      <c r="J770" s="48">
        <v>23.94</v>
      </c>
      <c r="K770" s="49">
        <v>133</v>
      </c>
      <c r="L770" s="48"/>
    </row>
    <row r="771" spans="1:12" ht="15">
      <c r="A771" s="25"/>
      <c r="B771" s="16"/>
      <c r="C771" s="11"/>
      <c r="D771" s="7" t="s">
        <v>27</v>
      </c>
      <c r="E771" s="47" t="s">
        <v>149</v>
      </c>
      <c r="F771" s="48" t="s">
        <v>94</v>
      </c>
      <c r="G771" s="48">
        <v>4.59</v>
      </c>
      <c r="H771" s="48">
        <v>8.7200000000000006</v>
      </c>
      <c r="I771" s="48">
        <v>11.4</v>
      </c>
      <c r="J771" s="48">
        <v>149.5</v>
      </c>
      <c r="K771" s="49">
        <v>82</v>
      </c>
      <c r="L771" s="48"/>
    </row>
    <row r="772" spans="1:12" ht="15">
      <c r="A772" s="25"/>
      <c r="B772" s="16"/>
      <c r="C772" s="11"/>
      <c r="D772" s="7" t="s">
        <v>28</v>
      </c>
      <c r="E772" s="47" t="s">
        <v>117</v>
      </c>
      <c r="F772" s="48">
        <v>100</v>
      </c>
      <c r="G772" s="48">
        <v>14.91</v>
      </c>
      <c r="H772" s="48">
        <v>11.4</v>
      </c>
      <c r="I772" s="48">
        <v>13.5</v>
      </c>
      <c r="J772" s="48">
        <v>238</v>
      </c>
      <c r="K772" s="49">
        <v>294</v>
      </c>
      <c r="L772" s="48"/>
    </row>
    <row r="773" spans="1:12" ht="15">
      <c r="A773" s="25"/>
      <c r="B773" s="16"/>
      <c r="C773" s="11"/>
      <c r="D773" s="7" t="s">
        <v>29</v>
      </c>
      <c r="E773" s="47" t="s">
        <v>118</v>
      </c>
      <c r="F773" s="48">
        <v>200</v>
      </c>
      <c r="G773" s="48">
        <v>7.4</v>
      </c>
      <c r="H773" s="48">
        <v>7.22</v>
      </c>
      <c r="I773" s="48">
        <v>32.299999999999997</v>
      </c>
      <c r="J773" s="48">
        <v>196</v>
      </c>
      <c r="K773" s="49">
        <v>304</v>
      </c>
      <c r="L773" s="48"/>
    </row>
    <row r="774" spans="1:12" ht="15">
      <c r="A774" s="25"/>
      <c r="B774" s="16"/>
      <c r="C774" s="11"/>
      <c r="D774" s="7" t="s">
        <v>30</v>
      </c>
      <c r="E774" s="47" t="s">
        <v>120</v>
      </c>
      <c r="F774" s="48">
        <v>200</v>
      </c>
      <c r="G774" s="48">
        <v>0.32</v>
      </c>
      <c r="H774" s="48">
        <v>0.12</v>
      </c>
      <c r="I774" s="48">
        <v>27.8</v>
      </c>
      <c r="J774" s="48">
        <v>115.4</v>
      </c>
      <c r="K774" s="49">
        <v>348</v>
      </c>
      <c r="L774" s="48"/>
    </row>
    <row r="775" spans="1:12" ht="15">
      <c r="A775" s="25"/>
      <c r="B775" s="16"/>
      <c r="C775" s="11"/>
      <c r="D775" s="7" t="s">
        <v>31</v>
      </c>
      <c r="E775" s="47"/>
      <c r="F775" s="48"/>
      <c r="G775" s="48"/>
      <c r="H775" s="48"/>
      <c r="I775" s="48"/>
      <c r="J775" s="48"/>
      <c r="K775" s="49"/>
      <c r="L775" s="48"/>
    </row>
    <row r="776" spans="1:12" ht="15">
      <c r="A776" s="25"/>
      <c r="B776" s="16"/>
      <c r="C776" s="11"/>
      <c r="D776" s="7" t="s">
        <v>32</v>
      </c>
      <c r="E776" s="47" t="s">
        <v>54</v>
      </c>
      <c r="F776" s="48">
        <v>40</v>
      </c>
      <c r="G776" s="48">
        <v>2.72</v>
      </c>
      <c r="H776" s="48">
        <v>0.36</v>
      </c>
      <c r="I776" s="48">
        <v>18.32</v>
      </c>
      <c r="J776" s="48">
        <v>89.2</v>
      </c>
      <c r="K776" s="49"/>
      <c r="L776" s="48"/>
    </row>
    <row r="777" spans="1:12" ht="15">
      <c r="A777" s="25"/>
      <c r="B777" s="16"/>
      <c r="C777" s="11"/>
      <c r="D777" s="6"/>
      <c r="E777" s="47" t="s">
        <v>136</v>
      </c>
      <c r="F777" s="48">
        <v>50</v>
      </c>
      <c r="G777" s="48">
        <v>0.69</v>
      </c>
      <c r="H777" s="48">
        <v>1.45</v>
      </c>
      <c r="I777" s="48">
        <v>3.7</v>
      </c>
      <c r="J777" s="48">
        <v>39.700000000000003</v>
      </c>
      <c r="K777" s="49">
        <v>587</v>
      </c>
      <c r="L777" s="48"/>
    </row>
    <row r="778" spans="1:12" ht="15">
      <c r="A778" s="25"/>
      <c r="B778" s="16"/>
      <c r="C778" s="11"/>
      <c r="D778" s="6"/>
      <c r="E778" s="47"/>
      <c r="F778" s="48"/>
      <c r="G778" s="48"/>
      <c r="H778" s="48"/>
      <c r="I778" s="48"/>
      <c r="J778" s="48"/>
      <c r="K778" s="49"/>
      <c r="L778" s="48"/>
    </row>
    <row r="779" spans="1:12" ht="15">
      <c r="A779" s="26"/>
      <c r="B779" s="18"/>
      <c r="C779" s="8"/>
      <c r="D779" s="19" t="s">
        <v>38</v>
      </c>
      <c r="E779" s="9"/>
      <c r="F779" s="21">
        <f>SUM(F770:F778)</f>
        <v>690</v>
      </c>
      <c r="G779" s="21">
        <f t="shared" ref="G779:J779" si="502">SUM(G770:G778)</f>
        <v>37</v>
      </c>
      <c r="H779" s="21">
        <f t="shared" si="502"/>
        <v>29.369999999999997</v>
      </c>
      <c r="I779" s="21">
        <f t="shared" si="502"/>
        <v>112.13000000000001</v>
      </c>
      <c r="J779" s="21">
        <f t="shared" si="502"/>
        <v>851.74000000000012</v>
      </c>
      <c r="K779" s="27"/>
      <c r="L779" s="21">
        <f t="shared" ref="L779" ca="1" si="503">SUM(L776:L784)</f>
        <v>0</v>
      </c>
    </row>
    <row r="780" spans="1:12" ht="15">
      <c r="A780" s="28">
        <f>A758</f>
        <v>2</v>
      </c>
      <c r="B780" s="14">
        <f>B758</f>
        <v>7</v>
      </c>
      <c r="C780" s="10" t="s">
        <v>33</v>
      </c>
      <c r="D780" s="12" t="s">
        <v>34</v>
      </c>
      <c r="E780" s="47"/>
      <c r="F780" s="48"/>
      <c r="G780" s="48"/>
      <c r="H780" s="48"/>
      <c r="I780" s="48"/>
      <c r="J780" s="48"/>
      <c r="K780" s="49"/>
      <c r="L780" s="48"/>
    </row>
    <row r="781" spans="1:12" ht="15">
      <c r="A781" s="25"/>
      <c r="B781" s="16"/>
      <c r="C781" s="11"/>
      <c r="D781" s="12" t="s">
        <v>30</v>
      </c>
      <c r="E781" s="47"/>
      <c r="F781" s="48"/>
      <c r="G781" s="48"/>
      <c r="H781" s="48"/>
      <c r="I781" s="48"/>
      <c r="J781" s="48"/>
      <c r="K781" s="49"/>
      <c r="L781" s="48"/>
    </row>
    <row r="782" spans="1:12" ht="15">
      <c r="A782" s="25"/>
      <c r="B782" s="16"/>
      <c r="C782" s="11"/>
      <c r="D782" s="6"/>
      <c r="E782" s="47"/>
      <c r="F782" s="48"/>
      <c r="G782" s="48"/>
      <c r="H782" s="48"/>
      <c r="I782" s="48"/>
      <c r="J782" s="48"/>
      <c r="K782" s="49"/>
      <c r="L782" s="48"/>
    </row>
    <row r="783" spans="1:12" ht="15">
      <c r="A783" s="25"/>
      <c r="B783" s="16"/>
      <c r="C783" s="11"/>
      <c r="D783" s="6"/>
      <c r="E783" s="47"/>
      <c r="F783" s="48"/>
      <c r="G783" s="48"/>
      <c r="H783" s="48"/>
      <c r="I783" s="48"/>
      <c r="J783" s="48"/>
      <c r="K783" s="49"/>
      <c r="L783" s="48"/>
    </row>
    <row r="784" spans="1:12" ht="15">
      <c r="A784" s="26"/>
      <c r="B784" s="18"/>
      <c r="C784" s="8"/>
      <c r="D784" s="19" t="s">
        <v>38</v>
      </c>
      <c r="E784" s="9"/>
      <c r="F784" s="21">
        <f>SUM(F780:F783)</f>
        <v>0</v>
      </c>
      <c r="G784" s="21">
        <f t="shared" ref="G784:J784" si="504">SUM(G780:G783)</f>
        <v>0</v>
      </c>
      <c r="H784" s="21">
        <f t="shared" si="504"/>
        <v>0</v>
      </c>
      <c r="I784" s="21">
        <f t="shared" si="504"/>
        <v>0</v>
      </c>
      <c r="J784" s="21">
        <f t="shared" si="504"/>
        <v>0</v>
      </c>
      <c r="K784" s="27"/>
      <c r="L784" s="21">
        <f t="shared" ref="L784" ca="1" si="505">SUM(L777:L783)</f>
        <v>0</v>
      </c>
    </row>
    <row r="785" spans="1:12" ht="15">
      <c r="A785" s="28">
        <f>A758</f>
        <v>2</v>
      </c>
      <c r="B785" s="14">
        <f>B758</f>
        <v>7</v>
      </c>
      <c r="C785" s="10" t="s">
        <v>35</v>
      </c>
      <c r="D785" s="7" t="s">
        <v>20</v>
      </c>
      <c r="E785" s="47"/>
      <c r="F785" s="48"/>
      <c r="G785" s="48"/>
      <c r="H785" s="48"/>
      <c r="I785" s="48"/>
      <c r="J785" s="48"/>
      <c r="K785" s="49"/>
      <c r="L785" s="48"/>
    </row>
    <row r="786" spans="1:12" ht="15">
      <c r="A786" s="25"/>
      <c r="B786" s="16"/>
      <c r="C786" s="11"/>
      <c r="D786" s="7" t="s">
        <v>29</v>
      </c>
      <c r="E786" s="47"/>
      <c r="F786" s="48"/>
      <c r="G786" s="48"/>
      <c r="H786" s="48"/>
      <c r="I786" s="48"/>
      <c r="J786" s="48"/>
      <c r="K786" s="49"/>
      <c r="L786" s="48"/>
    </row>
    <row r="787" spans="1:12" ht="15">
      <c r="A787" s="25"/>
      <c r="B787" s="16"/>
      <c r="C787" s="11"/>
      <c r="D787" s="7" t="s">
        <v>30</v>
      </c>
      <c r="E787" s="47"/>
      <c r="F787" s="48"/>
      <c r="G787" s="48"/>
      <c r="H787" s="48"/>
      <c r="I787" s="48"/>
      <c r="J787" s="48"/>
      <c r="K787" s="49"/>
      <c r="L787" s="48"/>
    </row>
    <row r="788" spans="1:12" ht="15">
      <c r="A788" s="25"/>
      <c r="B788" s="16"/>
      <c r="C788" s="11"/>
      <c r="D788" s="7" t="s">
        <v>22</v>
      </c>
      <c r="E788" s="47"/>
      <c r="F788" s="48"/>
      <c r="G788" s="48"/>
      <c r="H788" s="48"/>
      <c r="I788" s="48"/>
      <c r="J788" s="48"/>
      <c r="K788" s="49"/>
      <c r="L788" s="48"/>
    </row>
    <row r="789" spans="1:12" ht="15">
      <c r="A789" s="25"/>
      <c r="B789" s="16"/>
      <c r="C789" s="11"/>
      <c r="D789" s="6"/>
      <c r="E789" s="47"/>
      <c r="F789" s="48"/>
      <c r="G789" s="48"/>
      <c r="H789" s="48"/>
      <c r="I789" s="48"/>
      <c r="J789" s="48"/>
      <c r="K789" s="49"/>
      <c r="L789" s="48"/>
    </row>
    <row r="790" spans="1:12" ht="15">
      <c r="A790" s="25"/>
      <c r="B790" s="16"/>
      <c r="C790" s="11"/>
      <c r="D790" s="6"/>
      <c r="E790" s="47"/>
      <c r="F790" s="48"/>
      <c r="G790" s="48"/>
      <c r="H790" s="48"/>
      <c r="I790" s="48"/>
      <c r="J790" s="48"/>
      <c r="K790" s="49"/>
      <c r="L790" s="48"/>
    </row>
    <row r="791" spans="1:12" ht="15">
      <c r="A791" s="26"/>
      <c r="B791" s="18"/>
      <c r="C791" s="8"/>
      <c r="D791" s="19" t="s">
        <v>38</v>
      </c>
      <c r="E791" s="9"/>
      <c r="F791" s="21">
        <f>SUM(F785:F790)</f>
        <v>0</v>
      </c>
      <c r="G791" s="21">
        <f t="shared" ref="G791:J791" si="506">SUM(G785:G790)</f>
        <v>0</v>
      </c>
      <c r="H791" s="21">
        <f t="shared" si="506"/>
        <v>0</v>
      </c>
      <c r="I791" s="21">
        <f t="shared" si="506"/>
        <v>0</v>
      </c>
      <c r="J791" s="21">
        <f t="shared" si="506"/>
        <v>0</v>
      </c>
      <c r="K791" s="27"/>
      <c r="L791" s="21">
        <f t="shared" ref="L791" ca="1" si="507">SUM(L785:L793)</f>
        <v>0</v>
      </c>
    </row>
    <row r="792" spans="1:12" ht="15">
      <c r="A792" s="28">
        <f>A758</f>
        <v>2</v>
      </c>
      <c r="B792" s="14">
        <f>B758</f>
        <v>7</v>
      </c>
      <c r="C792" s="10" t="s">
        <v>36</v>
      </c>
      <c r="D792" s="12" t="s">
        <v>37</v>
      </c>
      <c r="E792" s="47"/>
      <c r="F792" s="48"/>
      <c r="G792" s="48"/>
      <c r="H792" s="48"/>
      <c r="I792" s="48"/>
      <c r="J792" s="48"/>
      <c r="K792" s="49"/>
      <c r="L792" s="48"/>
    </row>
    <row r="793" spans="1:12" ht="15">
      <c r="A793" s="25"/>
      <c r="B793" s="16"/>
      <c r="C793" s="11"/>
      <c r="D793" s="12" t="s">
        <v>34</v>
      </c>
      <c r="E793" s="47"/>
      <c r="F793" s="48"/>
      <c r="G793" s="48"/>
      <c r="H793" s="48"/>
      <c r="I793" s="48"/>
      <c r="J793" s="48"/>
      <c r="K793" s="49"/>
      <c r="L793" s="48"/>
    </row>
    <row r="794" spans="1:12" ht="15">
      <c r="A794" s="25"/>
      <c r="B794" s="16"/>
      <c r="C794" s="11"/>
      <c r="D794" s="12" t="s">
        <v>30</v>
      </c>
      <c r="E794" s="47"/>
      <c r="F794" s="48"/>
      <c r="G794" s="48"/>
      <c r="H794" s="48"/>
      <c r="I794" s="48"/>
      <c r="J794" s="48"/>
      <c r="K794" s="49"/>
      <c r="L794" s="48"/>
    </row>
    <row r="795" spans="1:12" ht="15">
      <c r="A795" s="25"/>
      <c r="B795" s="16"/>
      <c r="C795" s="11"/>
      <c r="D795" s="12" t="s">
        <v>23</v>
      </c>
      <c r="E795" s="47"/>
      <c r="F795" s="48"/>
      <c r="G795" s="48"/>
      <c r="H795" s="48"/>
      <c r="I795" s="48"/>
      <c r="J795" s="48"/>
      <c r="K795" s="49"/>
      <c r="L795" s="48"/>
    </row>
    <row r="796" spans="1:12" ht="15">
      <c r="A796" s="25"/>
      <c r="B796" s="16"/>
      <c r="C796" s="11"/>
      <c r="D796" s="6"/>
      <c r="E796" s="47"/>
      <c r="F796" s="48"/>
      <c r="G796" s="48"/>
      <c r="H796" s="48"/>
      <c r="I796" s="48"/>
      <c r="J796" s="48"/>
      <c r="K796" s="49"/>
      <c r="L796" s="48"/>
    </row>
    <row r="797" spans="1:12" ht="15">
      <c r="A797" s="25"/>
      <c r="B797" s="16"/>
      <c r="C797" s="11"/>
      <c r="D797" s="6"/>
      <c r="E797" s="47"/>
      <c r="F797" s="48"/>
      <c r="G797" s="48"/>
      <c r="H797" s="48"/>
      <c r="I797" s="48"/>
      <c r="J797" s="48"/>
      <c r="K797" s="49"/>
      <c r="L797" s="48"/>
    </row>
    <row r="798" spans="1:12" ht="15.75" thickBot="1">
      <c r="A798" s="26"/>
      <c r="B798" s="18"/>
      <c r="C798" s="8"/>
      <c r="D798" s="20" t="s">
        <v>38</v>
      </c>
      <c r="E798" s="9"/>
      <c r="F798" s="21">
        <f>SUM(F792:F797)</f>
        <v>0</v>
      </c>
      <c r="G798" s="21">
        <f t="shared" ref="G798:J798" si="508">SUM(G792:G797)</f>
        <v>0</v>
      </c>
      <c r="H798" s="21">
        <f t="shared" si="508"/>
        <v>0</v>
      </c>
      <c r="I798" s="21">
        <f t="shared" si="508"/>
        <v>0</v>
      </c>
      <c r="J798" s="21">
        <f t="shared" si="508"/>
        <v>0</v>
      </c>
      <c r="K798" s="27"/>
      <c r="L798" s="21">
        <f ca="1">SUM(L792:L798)</f>
        <v>0</v>
      </c>
    </row>
    <row r="799" spans="1:12" ht="15">
      <c r="A799" s="22">
        <v>2</v>
      </c>
      <c r="B799" s="23">
        <v>7</v>
      </c>
      <c r="C799" s="24" t="s">
        <v>19</v>
      </c>
      <c r="D799" s="5" t="s">
        <v>20</v>
      </c>
      <c r="E799" s="44" t="s">
        <v>89</v>
      </c>
      <c r="F799" s="45" t="s">
        <v>154</v>
      </c>
      <c r="G799" s="45">
        <v>10.5</v>
      </c>
      <c r="H799" s="45">
        <v>11.8</v>
      </c>
      <c r="I799" s="45">
        <v>43</v>
      </c>
      <c r="J799" s="45">
        <v>289</v>
      </c>
      <c r="K799" s="46">
        <v>182</v>
      </c>
      <c r="L799" s="45"/>
    </row>
    <row r="800" spans="1:12" ht="15">
      <c r="A800" s="25"/>
      <c r="B800" s="16"/>
      <c r="C800" s="11"/>
      <c r="D800" s="6"/>
      <c r="E800" s="2" t="s">
        <v>90</v>
      </c>
      <c r="F800" s="2" t="s">
        <v>91</v>
      </c>
      <c r="G800" s="2">
        <v>2.52</v>
      </c>
      <c r="H800" s="2">
        <v>1.35</v>
      </c>
      <c r="I800" s="2">
        <v>16.899999999999999</v>
      </c>
      <c r="J800" s="2">
        <v>81</v>
      </c>
      <c r="K800" s="2">
        <v>378</v>
      </c>
      <c r="L800" s="48"/>
    </row>
    <row r="801" spans="1:12" ht="15">
      <c r="A801" s="25"/>
      <c r="B801" s="16"/>
      <c r="C801" s="11"/>
      <c r="D801" s="7" t="s">
        <v>21</v>
      </c>
      <c r="E801" s="47"/>
      <c r="F801" s="48"/>
      <c r="G801" s="48"/>
      <c r="H801" s="48"/>
      <c r="I801" s="48"/>
      <c r="J801" s="48"/>
      <c r="K801" s="49"/>
      <c r="L801" s="48"/>
    </row>
    <row r="802" spans="1:12" ht="15">
      <c r="A802" s="25"/>
      <c r="B802" s="16"/>
      <c r="C802" s="11"/>
      <c r="D802" s="7" t="s">
        <v>22</v>
      </c>
      <c r="E802" s="47" t="s">
        <v>65</v>
      </c>
      <c r="F802" s="57" t="s">
        <v>121</v>
      </c>
      <c r="G802" s="48">
        <v>4.3600000000000003</v>
      </c>
      <c r="H802" s="48">
        <v>7.49</v>
      </c>
      <c r="I802" s="48">
        <v>11.95</v>
      </c>
      <c r="J802" s="48">
        <v>136</v>
      </c>
      <c r="K802" s="49">
        <v>1</v>
      </c>
      <c r="L802" s="48"/>
    </row>
    <row r="803" spans="1:12" ht="15">
      <c r="A803" s="25"/>
      <c r="B803" s="16"/>
      <c r="C803" s="11"/>
      <c r="D803" s="7" t="s">
        <v>23</v>
      </c>
      <c r="E803" s="47" t="s">
        <v>92</v>
      </c>
      <c r="F803" s="48">
        <v>100</v>
      </c>
      <c r="G803" s="48">
        <v>0.8</v>
      </c>
      <c r="H803" s="48">
        <v>0.4</v>
      </c>
      <c r="I803" s="48">
        <v>8.1999999999999993</v>
      </c>
      <c r="J803" s="48">
        <v>47</v>
      </c>
      <c r="K803" s="49">
        <v>338</v>
      </c>
      <c r="L803" s="48"/>
    </row>
    <row r="804" spans="1:12" ht="15">
      <c r="A804" s="25"/>
      <c r="B804" s="16"/>
      <c r="C804" s="11"/>
      <c r="D804" s="6"/>
      <c r="E804" s="47"/>
      <c r="F804" s="48"/>
      <c r="G804" s="48"/>
      <c r="H804" s="48"/>
      <c r="I804" s="48"/>
      <c r="J804" s="48"/>
      <c r="K804" s="49"/>
      <c r="L804" s="48"/>
    </row>
    <row r="805" spans="1:12" ht="15">
      <c r="A805" s="25"/>
      <c r="B805" s="16"/>
      <c r="C805" s="11"/>
      <c r="D805" s="6"/>
      <c r="E805" s="47"/>
      <c r="F805" s="48"/>
      <c r="G805" s="48"/>
      <c r="H805" s="48"/>
      <c r="I805" s="48"/>
      <c r="J805" s="48"/>
      <c r="K805" s="49"/>
      <c r="L805" s="48"/>
    </row>
    <row r="806" spans="1:12" ht="15">
      <c r="A806" s="26"/>
      <c r="B806" s="18"/>
      <c r="C806" s="8"/>
      <c r="D806" s="19" t="s">
        <v>38</v>
      </c>
      <c r="E806" s="9"/>
      <c r="F806" s="21"/>
      <c r="G806" s="21"/>
      <c r="H806" s="21"/>
      <c r="I806" s="21"/>
      <c r="J806" s="21"/>
      <c r="K806" s="27"/>
      <c r="L806" s="21">
        <f t="shared" ref="L806" si="509">SUM(L799:L805)</f>
        <v>0</v>
      </c>
    </row>
    <row r="807" spans="1:12" ht="15">
      <c r="A807" s="28">
        <f>A799</f>
        <v>2</v>
      </c>
      <c r="B807" s="14">
        <f>B799</f>
        <v>7</v>
      </c>
      <c r="C807" s="10" t="s">
        <v>24</v>
      </c>
      <c r="D807" s="12" t="s">
        <v>23</v>
      </c>
      <c r="E807" s="47"/>
      <c r="F807" s="48"/>
      <c r="G807" s="48"/>
      <c r="H807" s="48"/>
      <c r="I807" s="48"/>
      <c r="J807" s="48"/>
      <c r="K807" s="49"/>
      <c r="L807" s="48"/>
    </row>
    <row r="808" spans="1:12" ht="15">
      <c r="A808" s="25"/>
      <c r="B808" s="16"/>
      <c r="C808" s="11"/>
      <c r="D808" s="6"/>
      <c r="E808" s="47"/>
      <c r="F808" s="48"/>
      <c r="G808" s="48"/>
      <c r="H808" s="48"/>
      <c r="I808" s="48"/>
      <c r="J808" s="48"/>
      <c r="K808" s="49"/>
      <c r="L808" s="48"/>
    </row>
    <row r="809" spans="1:12" ht="15">
      <c r="A809" s="25"/>
      <c r="B809" s="16"/>
      <c r="C809" s="11"/>
      <c r="D809" s="6"/>
      <c r="E809" s="47"/>
      <c r="F809" s="48"/>
      <c r="G809" s="48"/>
      <c r="H809" s="48"/>
      <c r="I809" s="48"/>
      <c r="J809" s="48"/>
      <c r="K809" s="49"/>
      <c r="L809" s="48"/>
    </row>
    <row r="810" spans="1:12" ht="15">
      <c r="A810" s="26"/>
      <c r="B810" s="18"/>
      <c r="C810" s="8"/>
      <c r="D810" s="19" t="s">
        <v>38</v>
      </c>
      <c r="E810" s="9"/>
      <c r="F810" s="21">
        <f>SUM(F807:F809)</f>
        <v>0</v>
      </c>
      <c r="G810" s="21">
        <f t="shared" ref="G810:J810" si="510">SUM(G807:G809)</f>
        <v>0</v>
      </c>
      <c r="H810" s="21">
        <f t="shared" si="510"/>
        <v>0</v>
      </c>
      <c r="I810" s="21">
        <f t="shared" si="510"/>
        <v>0</v>
      </c>
      <c r="J810" s="21">
        <f t="shared" si="510"/>
        <v>0</v>
      </c>
      <c r="K810" s="27"/>
      <c r="L810" s="21">
        <f t="shared" ref="L810" ca="1" si="511">SUM(L807:L815)</f>
        <v>0</v>
      </c>
    </row>
    <row r="811" spans="1:12" ht="15">
      <c r="A811" s="28">
        <f>A799</f>
        <v>2</v>
      </c>
      <c r="B811" s="14">
        <f>B799</f>
        <v>7</v>
      </c>
      <c r="C811" s="10" t="s">
        <v>25</v>
      </c>
      <c r="D811" s="7" t="s">
        <v>26</v>
      </c>
      <c r="E811" s="47" t="s">
        <v>78</v>
      </c>
      <c r="F811" s="48">
        <v>100</v>
      </c>
      <c r="G811" s="48">
        <v>0.66</v>
      </c>
      <c r="H811" s="48">
        <v>0.12</v>
      </c>
      <c r="I811" s="48">
        <v>2.2799999999999998</v>
      </c>
      <c r="J811" s="48">
        <v>13.2</v>
      </c>
      <c r="K811" s="49">
        <v>71</v>
      </c>
      <c r="L811" s="48"/>
    </row>
    <row r="812" spans="1:12" ht="15">
      <c r="A812" s="25"/>
      <c r="B812" s="16"/>
      <c r="C812" s="11"/>
      <c r="D812" s="7" t="s">
        <v>27</v>
      </c>
      <c r="E812" s="47" t="s">
        <v>122</v>
      </c>
      <c r="F812" s="48">
        <v>250</v>
      </c>
      <c r="G812" s="48">
        <v>1.43</v>
      </c>
      <c r="H812" s="48">
        <v>4.8499999999999996</v>
      </c>
      <c r="I812" s="48">
        <v>4</v>
      </c>
      <c r="J812" s="48">
        <v>70</v>
      </c>
      <c r="K812" s="49">
        <v>92</v>
      </c>
      <c r="L812" s="48"/>
    </row>
    <row r="813" spans="1:12" ht="15">
      <c r="A813" s="25"/>
      <c r="B813" s="16"/>
      <c r="C813" s="11"/>
      <c r="D813" s="7" t="s">
        <v>28</v>
      </c>
      <c r="E813" s="47" t="s">
        <v>137</v>
      </c>
      <c r="F813" s="48" t="s">
        <v>50</v>
      </c>
      <c r="G813" s="48">
        <v>10.1</v>
      </c>
      <c r="H813" s="48">
        <v>14.85</v>
      </c>
      <c r="I813" s="48">
        <v>13.6</v>
      </c>
      <c r="J813" s="48">
        <v>255</v>
      </c>
      <c r="K813" s="49">
        <v>260</v>
      </c>
      <c r="L813" s="48"/>
    </row>
    <row r="814" spans="1:12" ht="15">
      <c r="A814" s="25"/>
      <c r="B814" s="16"/>
      <c r="C814" s="11"/>
      <c r="D814" s="7" t="s">
        <v>29</v>
      </c>
      <c r="E814" s="47" t="s">
        <v>124</v>
      </c>
      <c r="F814" s="48">
        <v>200</v>
      </c>
      <c r="G814" s="48">
        <v>7.28</v>
      </c>
      <c r="H814" s="48">
        <v>7.7</v>
      </c>
      <c r="I814" s="48">
        <v>40.5</v>
      </c>
      <c r="J814" s="48">
        <v>261</v>
      </c>
      <c r="K814" s="49">
        <v>203</v>
      </c>
      <c r="L814" s="48"/>
    </row>
    <row r="815" spans="1:12" ht="15">
      <c r="A815" s="25"/>
      <c r="B815" s="16"/>
      <c r="C815" s="11"/>
      <c r="D815" s="7" t="s">
        <v>30</v>
      </c>
      <c r="E815" s="47" t="s">
        <v>125</v>
      </c>
      <c r="F815" s="48">
        <v>200</v>
      </c>
      <c r="G815" s="48">
        <v>0.56999999999999995</v>
      </c>
      <c r="H815" s="48">
        <v>0.12</v>
      </c>
      <c r="I815" s="48">
        <v>32.6</v>
      </c>
      <c r="J815" s="48">
        <v>41</v>
      </c>
      <c r="K815" s="49">
        <v>389</v>
      </c>
      <c r="L815" s="48"/>
    </row>
    <row r="816" spans="1:12" ht="15">
      <c r="A816" s="25"/>
      <c r="B816" s="16"/>
      <c r="C816" s="11"/>
      <c r="D816" s="7" t="s">
        <v>31</v>
      </c>
      <c r="E816" s="47" t="s">
        <v>53</v>
      </c>
      <c r="F816" s="48">
        <v>40</v>
      </c>
      <c r="G816" s="48">
        <v>3.16</v>
      </c>
      <c r="H816" s="48">
        <v>0.4</v>
      </c>
      <c r="I816" s="48">
        <v>19.32</v>
      </c>
      <c r="J816" s="48">
        <v>93.52</v>
      </c>
      <c r="K816" s="49"/>
      <c r="L816" s="48"/>
    </row>
    <row r="817" spans="1:12" ht="15">
      <c r="A817" s="25"/>
      <c r="B817" s="16"/>
      <c r="C817" s="11"/>
      <c r="D817" s="7" t="s">
        <v>32</v>
      </c>
      <c r="E817" s="47" t="s">
        <v>54</v>
      </c>
      <c r="F817" s="48">
        <v>40</v>
      </c>
      <c r="G817" s="48">
        <v>2.72</v>
      </c>
      <c r="H817" s="48">
        <v>0.36</v>
      </c>
      <c r="I817" s="48">
        <v>18.32</v>
      </c>
      <c r="J817" s="48">
        <v>89.2</v>
      </c>
      <c r="K817" s="49"/>
      <c r="L817" s="48"/>
    </row>
    <row r="818" spans="1:12" ht="15">
      <c r="A818" s="25"/>
      <c r="B818" s="16"/>
      <c r="C818" s="11"/>
      <c r="D818" s="6"/>
      <c r="E818" s="47"/>
      <c r="F818" s="48"/>
      <c r="G818" s="48"/>
      <c r="H818" s="48"/>
      <c r="I818" s="48"/>
      <c r="J818" s="48"/>
      <c r="K818" s="49"/>
      <c r="L818" s="48"/>
    </row>
    <row r="819" spans="1:12" ht="15">
      <c r="A819" s="25"/>
      <c r="B819" s="16"/>
      <c r="C819" s="11"/>
      <c r="D819" s="6"/>
      <c r="E819" s="47"/>
      <c r="F819" s="48"/>
      <c r="G819" s="48"/>
      <c r="H819" s="48"/>
      <c r="I819" s="48"/>
      <c r="J819" s="48"/>
      <c r="K819" s="49"/>
      <c r="L819" s="48"/>
    </row>
    <row r="820" spans="1:12" ht="15">
      <c r="A820" s="26"/>
      <c r="B820" s="18"/>
      <c r="C820" s="8"/>
      <c r="D820" s="19" t="s">
        <v>38</v>
      </c>
      <c r="E820" s="9"/>
      <c r="F820" s="21">
        <f>SUM(F811:F819)</f>
        <v>830</v>
      </c>
      <c r="G820" s="21">
        <f t="shared" ref="G820:J820" si="512">SUM(G811:G819)</f>
        <v>25.919999999999998</v>
      </c>
      <c r="H820" s="21">
        <f t="shared" si="512"/>
        <v>28.4</v>
      </c>
      <c r="I820" s="21">
        <f t="shared" si="512"/>
        <v>130.61999999999998</v>
      </c>
      <c r="J820" s="21">
        <f t="shared" si="512"/>
        <v>822.92000000000007</v>
      </c>
      <c r="K820" s="27"/>
      <c r="L820" s="21">
        <f t="shared" ref="L820" ca="1" si="513">SUM(L817:L825)</f>
        <v>0</v>
      </c>
    </row>
    <row r="821" spans="1:12" ht="15">
      <c r="A821" s="28">
        <f>A799</f>
        <v>2</v>
      </c>
      <c r="B821" s="14">
        <f>B799</f>
        <v>7</v>
      </c>
      <c r="C821" s="10" t="s">
        <v>33</v>
      </c>
      <c r="D821" s="12" t="s">
        <v>34</v>
      </c>
      <c r="E821" s="47"/>
      <c r="F821" s="48"/>
      <c r="G821" s="48"/>
      <c r="H821" s="48"/>
      <c r="I821" s="48"/>
      <c r="J821" s="48"/>
      <c r="K821" s="49"/>
      <c r="L821" s="48"/>
    </row>
    <row r="822" spans="1:12" ht="15">
      <c r="A822" s="25"/>
      <c r="B822" s="16"/>
      <c r="C822" s="11"/>
      <c r="D822" s="12" t="s">
        <v>30</v>
      </c>
      <c r="E822" s="47"/>
      <c r="F822" s="48"/>
      <c r="G822" s="48"/>
      <c r="H822" s="48"/>
      <c r="I822" s="48"/>
      <c r="J822" s="48"/>
      <c r="K822" s="49"/>
      <c r="L822" s="48"/>
    </row>
    <row r="823" spans="1:12" ht="15">
      <c r="A823" s="25"/>
      <c r="B823" s="16"/>
      <c r="C823" s="11"/>
      <c r="D823" s="6"/>
      <c r="E823" s="47"/>
      <c r="F823" s="48"/>
      <c r="G823" s="48"/>
      <c r="H823" s="48"/>
      <c r="I823" s="48"/>
      <c r="J823" s="48"/>
      <c r="K823" s="49"/>
      <c r="L823" s="48"/>
    </row>
    <row r="824" spans="1:12" ht="15">
      <c r="A824" s="25"/>
      <c r="B824" s="16"/>
      <c r="C824" s="11"/>
      <c r="D824" s="6"/>
      <c r="E824" s="47"/>
      <c r="F824" s="48"/>
      <c r="G824" s="48"/>
      <c r="H824" s="48"/>
      <c r="I824" s="48"/>
      <c r="J824" s="48"/>
      <c r="K824" s="49"/>
      <c r="L824" s="48"/>
    </row>
    <row r="825" spans="1:12" ht="15">
      <c r="A825" s="26"/>
      <c r="B825" s="18"/>
      <c r="C825" s="8"/>
      <c r="D825" s="19" t="s">
        <v>38</v>
      </c>
      <c r="E825" s="9"/>
      <c r="F825" s="21">
        <f>SUM(F821:F824)</f>
        <v>0</v>
      </c>
      <c r="G825" s="21">
        <f t="shared" ref="G825:J825" si="514">SUM(G821:G824)</f>
        <v>0</v>
      </c>
      <c r="H825" s="21">
        <f t="shared" si="514"/>
        <v>0</v>
      </c>
      <c r="I825" s="21">
        <f t="shared" si="514"/>
        <v>0</v>
      </c>
      <c r="J825" s="21">
        <f t="shared" si="514"/>
        <v>0</v>
      </c>
      <c r="K825" s="27"/>
      <c r="L825" s="21">
        <f t="shared" ref="L825" ca="1" si="515">SUM(L818:L824)</f>
        <v>0</v>
      </c>
    </row>
    <row r="826" spans="1:12" ht="15">
      <c r="A826" s="28">
        <f>A799</f>
        <v>2</v>
      </c>
      <c r="B826" s="14">
        <f>B799</f>
        <v>7</v>
      </c>
      <c r="C826" s="10" t="s">
        <v>35</v>
      </c>
      <c r="D826" s="7" t="s">
        <v>20</v>
      </c>
      <c r="E826" s="47"/>
      <c r="F826" s="48"/>
      <c r="G826" s="48"/>
      <c r="H826" s="48"/>
      <c r="I826" s="48"/>
      <c r="J826" s="48"/>
      <c r="K826" s="49"/>
      <c r="L826" s="48"/>
    </row>
    <row r="827" spans="1:12" ht="15">
      <c r="A827" s="25"/>
      <c r="B827" s="16"/>
      <c r="C827" s="11"/>
      <c r="D827" s="7" t="s">
        <v>29</v>
      </c>
      <c r="E827" s="47"/>
      <c r="F827" s="48"/>
      <c r="G827" s="48"/>
      <c r="H827" s="48"/>
      <c r="I827" s="48"/>
      <c r="J827" s="48"/>
      <c r="K827" s="49"/>
      <c r="L827" s="48"/>
    </row>
    <row r="828" spans="1:12" ht="15">
      <c r="A828" s="25"/>
      <c r="B828" s="16"/>
      <c r="C828" s="11"/>
      <c r="D828" s="7" t="s">
        <v>30</v>
      </c>
      <c r="E828" s="47"/>
      <c r="F828" s="48"/>
      <c r="G828" s="48"/>
      <c r="H828" s="48"/>
      <c r="I828" s="48"/>
      <c r="J828" s="48"/>
      <c r="K828" s="49"/>
      <c r="L828" s="48"/>
    </row>
    <row r="829" spans="1:12" ht="15">
      <c r="A829" s="25"/>
      <c r="B829" s="16"/>
      <c r="C829" s="11"/>
      <c r="D829" s="7" t="s">
        <v>22</v>
      </c>
      <c r="E829" s="47"/>
      <c r="F829" s="48"/>
      <c r="G829" s="48"/>
      <c r="H829" s="48"/>
      <c r="I829" s="48"/>
      <c r="J829" s="48"/>
      <c r="K829" s="49"/>
      <c r="L829" s="48"/>
    </row>
    <row r="830" spans="1:12" ht="15">
      <c r="A830" s="25"/>
      <c r="B830" s="16"/>
      <c r="C830" s="11"/>
      <c r="D830" s="6"/>
      <c r="E830" s="47"/>
      <c r="F830" s="48"/>
      <c r="G830" s="48"/>
      <c r="H830" s="48"/>
      <c r="I830" s="48"/>
      <c r="J830" s="48"/>
      <c r="K830" s="49"/>
      <c r="L830" s="48"/>
    </row>
    <row r="831" spans="1:12" ht="15">
      <c r="A831" s="25"/>
      <c r="B831" s="16"/>
      <c r="C831" s="11"/>
      <c r="D831" s="6"/>
      <c r="E831" s="47"/>
      <c r="F831" s="48"/>
      <c r="G831" s="48"/>
      <c r="H831" s="48"/>
      <c r="I831" s="48"/>
      <c r="J831" s="48"/>
      <c r="K831" s="49"/>
      <c r="L831" s="48"/>
    </row>
    <row r="832" spans="1:12" ht="15">
      <c r="A832" s="26"/>
      <c r="B832" s="18"/>
      <c r="C832" s="8"/>
      <c r="D832" s="19" t="s">
        <v>38</v>
      </c>
      <c r="E832" s="9"/>
      <c r="F832" s="21">
        <f>SUM(F826:F831)</f>
        <v>0</v>
      </c>
      <c r="G832" s="21">
        <f t="shared" ref="G832:J832" si="516">SUM(G826:G831)</f>
        <v>0</v>
      </c>
      <c r="H832" s="21">
        <f t="shared" si="516"/>
        <v>0</v>
      </c>
      <c r="I832" s="21">
        <f t="shared" si="516"/>
        <v>0</v>
      </c>
      <c r="J832" s="21">
        <f t="shared" si="516"/>
        <v>0</v>
      </c>
      <c r="K832" s="27"/>
      <c r="L832" s="21">
        <f t="shared" ref="L832" ca="1" si="517">SUM(L826:L834)</f>
        <v>0</v>
      </c>
    </row>
    <row r="833" spans="1:12" ht="15">
      <c r="A833" s="28">
        <f>A799</f>
        <v>2</v>
      </c>
      <c r="B833" s="14">
        <f>B799</f>
        <v>7</v>
      </c>
      <c r="C833" s="10" t="s">
        <v>36</v>
      </c>
      <c r="D833" s="12" t="s">
        <v>37</v>
      </c>
      <c r="E833" s="47"/>
      <c r="F833" s="48"/>
      <c r="G833" s="48"/>
      <c r="H833" s="48"/>
      <c r="I833" s="48"/>
      <c r="J833" s="48"/>
      <c r="K833" s="49"/>
      <c r="L833" s="48"/>
    </row>
    <row r="834" spans="1:12" ht="15">
      <c r="A834" s="25"/>
      <c r="B834" s="16"/>
      <c r="C834" s="11"/>
      <c r="D834" s="12" t="s">
        <v>34</v>
      </c>
      <c r="E834" s="47"/>
      <c r="F834" s="48"/>
      <c r="G834" s="48"/>
      <c r="H834" s="48"/>
      <c r="I834" s="48"/>
      <c r="J834" s="48"/>
      <c r="K834" s="49"/>
      <c r="L834" s="48"/>
    </row>
    <row r="835" spans="1:12" ht="15">
      <c r="A835" s="25"/>
      <c r="B835" s="16"/>
      <c r="C835" s="11"/>
      <c r="D835" s="12" t="s">
        <v>30</v>
      </c>
      <c r="E835" s="47"/>
      <c r="F835" s="48"/>
      <c r="G835" s="48"/>
      <c r="H835" s="48"/>
      <c r="I835" s="48"/>
      <c r="J835" s="48"/>
      <c r="K835" s="49"/>
      <c r="L835" s="48"/>
    </row>
    <row r="836" spans="1:12" ht="15">
      <c r="A836" s="25"/>
      <c r="B836" s="16"/>
      <c r="C836" s="11"/>
      <c r="D836" s="12" t="s">
        <v>23</v>
      </c>
      <c r="E836" s="47"/>
      <c r="F836" s="48"/>
      <c r="G836" s="48"/>
      <c r="H836" s="48"/>
      <c r="I836" s="48"/>
      <c r="J836" s="48"/>
      <c r="K836" s="49"/>
      <c r="L836" s="48"/>
    </row>
    <row r="837" spans="1:12" ht="15">
      <c r="A837" s="25"/>
      <c r="B837" s="16"/>
      <c r="C837" s="11"/>
      <c r="D837" s="6"/>
      <c r="E837" s="47"/>
      <c r="F837" s="48"/>
      <c r="G837" s="48"/>
      <c r="H837" s="48"/>
      <c r="I837" s="48"/>
      <c r="J837" s="48"/>
      <c r="K837" s="49"/>
      <c r="L837" s="48"/>
    </row>
    <row r="838" spans="1:12" ht="15">
      <c r="A838" s="25"/>
      <c r="B838" s="16"/>
      <c r="C838" s="11"/>
      <c r="D838" s="6"/>
      <c r="E838" s="47"/>
      <c r="F838" s="48"/>
      <c r="G838" s="48"/>
      <c r="H838" s="48"/>
      <c r="I838" s="48"/>
      <c r="J838" s="48"/>
      <c r="K838" s="49"/>
      <c r="L838" s="48"/>
    </row>
    <row r="839" spans="1:12" ht="15">
      <c r="A839" s="26"/>
      <c r="B839" s="18"/>
      <c r="C839" s="8"/>
      <c r="D839" s="20" t="s">
        <v>38</v>
      </c>
      <c r="E839" s="9"/>
      <c r="F839" s="21">
        <f>SUM(F833:F838)</f>
        <v>0</v>
      </c>
      <c r="G839" s="21">
        <f t="shared" ref="G839:J839" si="518">SUM(G833:G838)</f>
        <v>0</v>
      </c>
      <c r="H839" s="21">
        <f t="shared" si="518"/>
        <v>0</v>
      </c>
      <c r="I839" s="21">
        <f t="shared" si="518"/>
        <v>0</v>
      </c>
      <c r="J839" s="21">
        <f t="shared" si="518"/>
        <v>0</v>
      </c>
      <c r="K839" s="27"/>
      <c r="L839" s="21">
        <f ca="1">SUM(L833:L839)</f>
        <v>0</v>
      </c>
    </row>
    <row r="840" spans="1:12" ht="15.75" thickBot="1">
      <c r="A840" s="29">
        <f>A822</f>
        <v>0</v>
      </c>
      <c r="B840" s="30">
        <f>B822</f>
        <v>0</v>
      </c>
      <c r="C840" s="61" t="s">
        <v>4</v>
      </c>
      <c r="D840" s="62"/>
      <c r="E840" s="31"/>
      <c r="F840" s="32">
        <f>F829+F839</f>
        <v>0</v>
      </c>
      <c r="G840" s="32">
        <f t="shared" ref="G840:L840" si="519">G829+G839</f>
        <v>0</v>
      </c>
      <c r="H840" s="32">
        <f t="shared" si="519"/>
        <v>0</v>
      </c>
      <c r="I840" s="32">
        <f t="shared" si="519"/>
        <v>0</v>
      </c>
      <c r="J840" s="32">
        <f t="shared" si="519"/>
        <v>0</v>
      </c>
      <c r="K840" s="32"/>
      <c r="L840" s="32">
        <f t="shared" ca="1" si="519"/>
        <v>0</v>
      </c>
    </row>
    <row r="841" spans="1:12" ht="13.5" thickBot="1">
      <c r="A841" s="58"/>
      <c r="B841" s="59"/>
      <c r="C841" s="63" t="s">
        <v>138</v>
      </c>
      <c r="D841" s="63"/>
      <c r="E841" s="63"/>
      <c r="F841" s="60" t="e">
        <f>(F669+F688+F707+F726+F745+F764+F783+F802+F821+F840)/(IF(F669=0,0,1)+IF(F688=0,0,1)+IF(F707=0,0,1)+IF(F726=0,0,1)+IF(F745=0,0,1)+IF(F764=0,0,1)+IF(F783=0,0,1)+IF(F802=0,0,1)+IF(F821=0,0,1)+IF(F840=0,0,1))</f>
        <v>#VALUE!</v>
      </c>
      <c r="G841" s="60">
        <f t="shared" ref="G841:J841" si="520">(G669+G688+G707+G726+G745+G764+G783+G802+G821+G840)/(IF(G669=0,0,1)+IF(G688=0,0,1)+IF(G707=0,0,1)+IF(G726=0,0,1)+IF(G745=0,0,1)+IF(G764=0,0,1)+IF(G783=0,0,1)+IF(G802=0,0,1)+IF(G821=0,0,1)+IF(G840=0,0,1))</f>
        <v>2.39</v>
      </c>
      <c r="H841" s="60">
        <f t="shared" si="520"/>
        <v>6.7450000000000001</v>
      </c>
      <c r="I841" s="60">
        <f t="shared" si="520"/>
        <v>8.0749999999999993</v>
      </c>
      <c r="J841" s="60">
        <f t="shared" si="520"/>
        <v>71.599999999999994</v>
      </c>
      <c r="K841" s="60"/>
      <c r="L841" s="60">
        <f t="shared" ref="L841" ca="1" si="521">(L669+L688+L707+L726+L745+L764+L783+L802+L821+L840)/(IF(L669=0,0,1)+IF(L688=0,0,1)+IF(L707=0,0,1)+IF(L726=0,0,1)+IF(L745=0,0,1)+IF(L764=0,0,1)+IF(L783=0,0,1)+IF(L802=0,0,1)+IF(L821=0,0,1)+IF(L840=0,0,1))</f>
        <v>201.77000000000004</v>
      </c>
    </row>
  </sheetData>
  <mergeCells count="19">
    <mergeCell ref="H1:K1"/>
    <mergeCell ref="H2:K2"/>
    <mergeCell ref="C89:D89"/>
    <mergeCell ref="C131:D131"/>
    <mergeCell ref="C173:D173"/>
    <mergeCell ref="C840:D840"/>
    <mergeCell ref="C841:E841"/>
    <mergeCell ref="C299:D299"/>
    <mergeCell ref="C47:D47"/>
    <mergeCell ref="C1:E1"/>
    <mergeCell ref="C215:D215"/>
    <mergeCell ref="C257:D257"/>
    <mergeCell ref="C593:D593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  <ignoredErrors>
    <ignoredError sqref="F84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dcterms:created xsi:type="dcterms:W3CDTF">2022-05-16T14:23:56Z</dcterms:created>
  <dcterms:modified xsi:type="dcterms:W3CDTF">2024-11-08T11:43:36Z</dcterms:modified>
</cp:coreProperties>
</file>